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awl28\Documents\Complete Sourced\YUP Sourced\"/>
    </mc:Choice>
  </mc:AlternateContent>
  <xr:revisionPtr revIDLastSave="0" documentId="13_ncr:1_{C7B0A182-8FA6-48F6-9637-B12C1CBCC542}" xr6:coauthVersionLast="45" xr6:coauthVersionMax="45" xr10:uidLastSave="{00000000-0000-0000-0000-000000000000}"/>
  <bookViews>
    <workbookView xWindow="28680" yWindow="-120" windowWidth="29040" windowHeight="15840" xr2:uid="{00000000-000D-0000-FFFF-FFFF00000000}"/>
  </bookViews>
  <sheets>
    <sheet name="Chart Data" sheetId="4" r:id="rId1"/>
    <sheet name="All Data" sheetId="2" r:id="rId2"/>
    <sheet name="Misc. Data"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6" i="4" l="1"/>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575" i="2" l="1"/>
  <c r="D574" i="2"/>
  <c r="D573" i="2"/>
  <c r="D572" i="2"/>
  <c r="D571" i="2"/>
  <c r="D570" i="2"/>
  <c r="D569" i="2"/>
  <c r="D568" i="2"/>
  <c r="D567" i="2"/>
  <c r="D566" i="2"/>
  <c r="D565" i="2"/>
  <c r="D564" i="2"/>
  <c r="D563" i="2"/>
  <c r="D562" i="2"/>
  <c r="D561" i="2"/>
  <c r="D560" i="2"/>
  <c r="D559" i="2"/>
  <c r="D558" i="2"/>
  <c r="D557" i="2"/>
  <c r="D556" i="2"/>
  <c r="D555" i="2"/>
  <c r="D554" i="2"/>
  <c r="D553" i="2"/>
  <c r="D552" i="2"/>
  <c r="D551" i="2"/>
  <c r="D550" i="2"/>
  <c r="D549" i="2"/>
  <c r="D548" i="2"/>
  <c r="D547" i="2"/>
  <c r="D546" i="2"/>
  <c r="D545" i="2"/>
  <c r="D544" i="2"/>
  <c r="D543" i="2"/>
  <c r="D542" i="2"/>
  <c r="D541" i="2"/>
  <c r="D540" i="2"/>
  <c r="D539" i="2"/>
  <c r="D538" i="2"/>
  <c r="D537" i="2"/>
  <c r="D536" i="2"/>
  <c r="D535" i="2"/>
  <c r="D534" i="2"/>
  <c r="D533" i="2"/>
  <c r="D532" i="2"/>
  <c r="D531" i="2"/>
  <c r="D530" i="2"/>
  <c r="D529" i="2"/>
  <c r="D528" i="2"/>
  <c r="D527" i="2"/>
  <c r="D526" i="2"/>
  <c r="D525" i="2"/>
  <c r="D524" i="2"/>
  <c r="D523" i="2"/>
  <c r="D522" i="2"/>
  <c r="D521" i="2"/>
  <c r="D520" i="2"/>
  <c r="D519" i="2"/>
  <c r="D518" i="2"/>
  <c r="D517" i="2"/>
  <c r="D516" i="2"/>
  <c r="D515" i="2"/>
  <c r="D514" i="2"/>
  <c r="D513" i="2"/>
  <c r="D512" i="2"/>
  <c r="D511" i="2"/>
  <c r="D510" i="2"/>
  <c r="D509" i="2"/>
  <c r="D508" i="2"/>
  <c r="D507" i="2"/>
  <c r="D506" i="2"/>
  <c r="D505" i="2"/>
  <c r="D504" i="2"/>
  <c r="D503" i="2"/>
  <c r="D502" i="2"/>
  <c r="D501" i="2"/>
  <c r="D500" i="2"/>
  <c r="D499" i="2"/>
  <c r="D498" i="2"/>
  <c r="D497" i="2"/>
  <c r="D496" i="2"/>
  <c r="D495" i="2"/>
  <c r="D494" i="2"/>
  <c r="D493" i="2"/>
  <c r="D492" i="2"/>
  <c r="D491" i="2"/>
  <c r="D490" i="2"/>
  <c r="D489" i="2"/>
  <c r="D488" i="2"/>
  <c r="D487" i="2"/>
  <c r="D486" i="2"/>
  <c r="D485" i="2"/>
  <c r="D484" i="2"/>
  <c r="D483" i="2"/>
  <c r="D482" i="2"/>
  <c r="D481" i="2"/>
  <c r="D480" i="2"/>
  <c r="D479" i="2"/>
  <c r="D478" i="2"/>
  <c r="D477" i="2"/>
  <c r="D476" i="2"/>
  <c r="D475" i="2"/>
  <c r="D474" i="2"/>
  <c r="D473" i="2"/>
  <c r="D472" i="2"/>
  <c r="D471" i="2"/>
  <c r="D470" i="2"/>
  <c r="D469" i="2"/>
  <c r="D468" i="2"/>
  <c r="D467" i="2"/>
  <c r="D466" i="2"/>
  <c r="D465" i="2"/>
  <c r="D464" i="2"/>
  <c r="D463" i="2"/>
  <c r="D462" i="2"/>
  <c r="D461" i="2"/>
  <c r="D460" i="2"/>
  <c r="D459" i="2"/>
  <c r="D458" i="2"/>
  <c r="D457" i="2"/>
  <c r="D456" i="2"/>
  <c r="D455" i="2"/>
  <c r="D454" i="2"/>
  <c r="D453" i="2"/>
  <c r="D452" i="2"/>
  <c r="D451" i="2"/>
  <c r="D450" i="2"/>
  <c r="D449" i="2"/>
  <c r="D448" i="2"/>
  <c r="D447" i="2"/>
  <c r="D446" i="2"/>
  <c r="D445" i="2"/>
  <c r="D444" i="2"/>
  <c r="D443" i="2"/>
  <c r="D442" i="2"/>
  <c r="D441" i="2"/>
  <c r="D440" i="2"/>
  <c r="D439" i="2"/>
  <c r="D438" i="2"/>
  <c r="D437" i="2"/>
  <c r="D436" i="2"/>
  <c r="D435" i="2"/>
  <c r="D434" i="2"/>
  <c r="D433" i="2"/>
  <c r="D432" i="2"/>
  <c r="D431" i="2"/>
  <c r="D430" i="2"/>
  <c r="D429" i="2"/>
  <c r="D428" i="2"/>
  <c r="D427" i="2"/>
  <c r="D426" i="2"/>
  <c r="D425" i="2"/>
  <c r="D424" i="2"/>
  <c r="D423" i="2"/>
  <c r="D422" i="2"/>
  <c r="D421" i="2"/>
  <c r="D420" i="2"/>
  <c r="D419" i="2"/>
  <c r="D418" i="2"/>
  <c r="D417" i="2"/>
  <c r="D416" i="2"/>
  <c r="D415" i="2"/>
  <c r="D414" i="2"/>
  <c r="D413" i="2"/>
  <c r="D412" i="2"/>
  <c r="D411" i="2"/>
  <c r="D410" i="2"/>
  <c r="D409" i="2"/>
  <c r="D408" i="2"/>
  <c r="D407" i="2"/>
  <c r="D406" i="2"/>
  <c r="D405" i="2"/>
  <c r="D404" i="2"/>
  <c r="D403" i="2"/>
  <c r="D402" i="2"/>
  <c r="D401" i="2"/>
  <c r="D400" i="2"/>
  <c r="D399" i="2"/>
  <c r="D398" i="2"/>
  <c r="D397" i="2"/>
  <c r="D396" i="2"/>
  <c r="D395" i="2"/>
  <c r="D394" i="2"/>
  <c r="D393" i="2"/>
  <c r="D392" i="2"/>
  <c r="D391" i="2"/>
  <c r="D390" i="2"/>
  <c r="D389" i="2"/>
  <c r="D388" i="2"/>
  <c r="D387" i="2"/>
  <c r="D386" i="2"/>
  <c r="D385" i="2"/>
  <c r="D384" i="2"/>
  <c r="D383" i="2"/>
  <c r="D382" i="2"/>
  <c r="D381" i="2"/>
  <c r="D380" i="2"/>
  <c r="D379" i="2"/>
  <c r="D378" i="2"/>
  <c r="D377" i="2"/>
  <c r="D376" i="2"/>
  <c r="D375" i="2"/>
  <c r="D374" i="2"/>
  <c r="D373" i="2"/>
  <c r="D372" i="2"/>
  <c r="D371" i="2"/>
  <c r="D370" i="2"/>
  <c r="D369" i="2"/>
  <c r="D368" i="2"/>
  <c r="D367" i="2"/>
  <c r="D366" i="2"/>
  <c r="D365" i="2"/>
  <c r="D364" i="2"/>
  <c r="D363" i="2"/>
  <c r="D362" i="2"/>
  <c r="D361" i="2"/>
  <c r="D360" i="2"/>
  <c r="D359" i="2"/>
  <c r="D358" i="2"/>
  <c r="D357" i="2"/>
  <c r="D356" i="2"/>
  <c r="D355" i="2"/>
  <c r="D354" i="2"/>
  <c r="D353" i="2"/>
  <c r="D352" i="2"/>
  <c r="D351" i="2"/>
  <c r="D350" i="2"/>
  <c r="D349" i="2"/>
  <c r="D348" i="2"/>
  <c r="D347" i="2"/>
  <c r="D346" i="2"/>
  <c r="D345" i="2"/>
  <c r="D344" i="2"/>
  <c r="D343" i="2"/>
  <c r="D342" i="2"/>
  <c r="D341" i="2"/>
  <c r="D340" i="2"/>
  <c r="D339" i="2"/>
  <c r="D338" i="2"/>
  <c r="D337" i="2"/>
  <c r="D336" i="2"/>
  <c r="D335" i="2"/>
  <c r="D334" i="2"/>
  <c r="D333" i="2"/>
  <c r="D332" i="2"/>
  <c r="D331" i="2"/>
  <c r="D330" i="2"/>
  <c r="D329" i="2"/>
  <c r="D328" i="2"/>
  <c r="D327" i="2"/>
  <c r="D326" i="2"/>
  <c r="D325" i="2"/>
  <c r="D324" i="2"/>
  <c r="D323" i="2"/>
  <c r="D322" i="2"/>
  <c r="D321" i="2"/>
  <c r="D320" i="2"/>
  <c r="D319" i="2"/>
  <c r="D318" i="2"/>
  <c r="D317" i="2"/>
  <c r="D316" i="2"/>
  <c r="D315" i="2"/>
  <c r="D314" i="2"/>
  <c r="D313" i="2"/>
  <c r="D312" i="2"/>
  <c r="D311" i="2"/>
  <c r="D310" i="2"/>
  <c r="D309" i="2"/>
  <c r="D308" i="2"/>
  <c r="D307" i="2"/>
  <c r="D306" i="2"/>
  <c r="D305" i="2"/>
  <c r="D304" i="2"/>
  <c r="D303" i="2"/>
  <c r="D302" i="2"/>
  <c r="D301" i="2"/>
  <c r="D300" i="2"/>
  <c r="D299" i="2"/>
  <c r="D298" i="2"/>
  <c r="D297" i="2"/>
  <c r="D296" i="2"/>
  <c r="D295" i="2"/>
  <c r="D294" i="2"/>
  <c r="D293" i="2"/>
  <c r="D292" i="2"/>
  <c r="D291" i="2"/>
  <c r="D290" i="2"/>
  <c r="D289" i="2"/>
  <c r="D288" i="2"/>
  <c r="D287" i="2"/>
  <c r="D286" i="2"/>
  <c r="D285" i="2"/>
  <c r="D284" i="2"/>
  <c r="D283" i="2"/>
  <c r="D282" i="2"/>
  <c r="D281" i="2"/>
  <c r="D280" i="2"/>
  <c r="D279" i="2"/>
  <c r="D278" i="2"/>
  <c r="D277" i="2"/>
  <c r="D276" i="2"/>
  <c r="D275" i="2"/>
  <c r="D274" i="2"/>
  <c r="D273" i="2"/>
  <c r="D272" i="2"/>
  <c r="D271" i="2"/>
  <c r="D270" i="2"/>
  <c r="D269" i="2"/>
  <c r="D268" i="2"/>
  <c r="D267" i="2"/>
  <c r="D266" i="2"/>
  <c r="D265" i="2"/>
  <c r="D264" i="2"/>
  <c r="D263" i="2"/>
  <c r="D262" i="2"/>
  <c r="D261" i="2"/>
  <c r="D260" i="2"/>
  <c r="D259" i="2"/>
  <c r="D258" i="2"/>
  <c r="D257" i="2"/>
  <c r="D256" i="2"/>
  <c r="D255" i="2"/>
  <c r="D254" i="2"/>
  <c r="D253" i="2"/>
  <c r="D252" i="2"/>
  <c r="D251" i="2"/>
  <c r="D250" i="2"/>
  <c r="D249" i="2"/>
  <c r="D248" i="2"/>
  <c r="D247" i="2"/>
  <c r="D246" i="2"/>
  <c r="D245" i="2"/>
  <c r="D244" i="2"/>
  <c r="D243" i="2"/>
  <c r="D242" i="2"/>
  <c r="D241" i="2"/>
  <c r="D240" i="2"/>
  <c r="D239" i="2"/>
  <c r="D238" i="2"/>
  <c r="D237" i="2"/>
  <c r="D236" i="2"/>
  <c r="D235" i="2"/>
  <c r="D234" i="2"/>
  <c r="D233" i="2"/>
  <c r="D232" i="2"/>
  <c r="D231" i="2"/>
  <c r="D230" i="2"/>
  <c r="D229" i="2"/>
  <c r="D228" i="2"/>
  <c r="D227" i="2"/>
  <c r="D226" i="2"/>
  <c r="D225" i="2"/>
  <c r="D224" i="2"/>
  <c r="D223" i="2"/>
  <c r="D222" i="2"/>
  <c r="D221" i="2"/>
  <c r="D220" i="2"/>
  <c r="D219" i="2"/>
  <c r="D218" i="2"/>
  <c r="D217" i="2"/>
  <c r="D216" i="2"/>
  <c r="D215" i="2"/>
  <c r="D214" i="2"/>
  <c r="D213" i="2"/>
  <c r="D212" i="2"/>
  <c r="D211" i="2"/>
  <c r="D210" i="2"/>
  <c r="D209" i="2"/>
  <c r="D208" i="2"/>
  <c r="D207" i="2"/>
  <c r="D206"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P69" i="3"/>
  <c r="E69" i="4" s="1"/>
  <c r="C183" i="3"/>
  <c r="C182" i="3"/>
  <c r="C181" i="3"/>
  <c r="C180" i="3"/>
  <c r="C179" i="3"/>
  <c r="C178" i="3"/>
  <c r="C177" i="3"/>
  <c r="D177" i="3" s="1"/>
  <c r="C176" i="3"/>
  <c r="C175" i="3"/>
  <c r="C174" i="3"/>
  <c r="C173" i="3"/>
  <c r="C172" i="3"/>
  <c r="C171" i="3"/>
  <c r="C170" i="3"/>
  <c r="C169" i="3"/>
  <c r="D169" i="3" s="1"/>
  <c r="B169" i="4" s="1"/>
  <c r="C168" i="3"/>
  <c r="C167" i="3"/>
  <c r="C166" i="3"/>
  <c r="C165" i="3"/>
  <c r="D165" i="3" s="1"/>
  <c r="B165" i="4" s="1"/>
  <c r="C164" i="3"/>
  <c r="C163" i="3"/>
  <c r="C162" i="3"/>
  <c r="C161" i="3"/>
  <c r="C160" i="3"/>
  <c r="C159" i="3"/>
  <c r="C158" i="3"/>
  <c r="C157" i="3"/>
  <c r="D157" i="3" s="1"/>
  <c r="C156" i="3"/>
  <c r="C155" i="3"/>
  <c r="C154" i="3"/>
  <c r="C153" i="3"/>
  <c r="D153" i="3" s="1"/>
  <c r="B153" i="4" s="1"/>
  <c r="C152" i="3"/>
  <c r="C151" i="3"/>
  <c r="C150" i="3"/>
  <c r="C149" i="3"/>
  <c r="C148" i="3"/>
  <c r="C147" i="3"/>
  <c r="C146" i="3"/>
  <c r="C145" i="3"/>
  <c r="D145" i="3" s="1"/>
  <c r="C144" i="3"/>
  <c r="C143" i="3"/>
  <c r="C142" i="3"/>
  <c r="C141" i="3"/>
  <c r="D141" i="3" s="1"/>
  <c r="C140" i="3"/>
  <c r="C139" i="3"/>
  <c r="C138" i="3"/>
  <c r="C137" i="3"/>
  <c r="D137" i="3" s="1"/>
  <c r="C136" i="3"/>
  <c r="C135" i="3"/>
  <c r="C134" i="3"/>
  <c r="C133" i="3"/>
  <c r="D133" i="3" s="1"/>
  <c r="C132" i="3"/>
  <c r="C131" i="3"/>
  <c r="C130" i="3"/>
  <c r="C129" i="3"/>
  <c r="C128" i="3"/>
  <c r="C127" i="3"/>
  <c r="C126" i="3"/>
  <c r="C125" i="3"/>
  <c r="D125" i="3" s="1"/>
  <c r="C124" i="3"/>
  <c r="C123" i="3"/>
  <c r="C122" i="3"/>
  <c r="C121" i="3"/>
  <c r="D121" i="3" s="1"/>
  <c r="C120" i="3"/>
  <c r="C119" i="3"/>
  <c r="C118" i="3"/>
  <c r="C117" i="3"/>
  <c r="C116" i="3"/>
  <c r="C115" i="3"/>
  <c r="C114" i="3"/>
  <c r="C113" i="3"/>
  <c r="D113" i="3" s="1"/>
  <c r="C112" i="3"/>
  <c r="C111" i="3"/>
  <c r="C110" i="3"/>
  <c r="C109" i="3"/>
  <c r="D109" i="3" s="1"/>
  <c r="C108" i="3"/>
  <c r="C107" i="3"/>
  <c r="C106" i="3"/>
  <c r="C105" i="3"/>
  <c r="D105" i="3" s="1"/>
  <c r="C104" i="3"/>
  <c r="C103" i="3"/>
  <c r="C102" i="3"/>
  <c r="C101" i="3"/>
  <c r="D101" i="3" s="1"/>
  <c r="C100" i="3"/>
  <c r="C99" i="3"/>
  <c r="C98" i="3"/>
  <c r="C97" i="3"/>
  <c r="C96" i="3"/>
  <c r="C95" i="3"/>
  <c r="C94" i="3"/>
  <c r="C93" i="3"/>
  <c r="D93" i="3" s="1"/>
  <c r="C92" i="3"/>
  <c r="C91" i="3"/>
  <c r="C90" i="3"/>
  <c r="C89" i="3"/>
  <c r="D89" i="3" s="1"/>
  <c r="C88" i="3"/>
  <c r="C87" i="3"/>
  <c r="C86" i="3"/>
  <c r="C85" i="3"/>
  <c r="C84" i="3"/>
  <c r="C83" i="3"/>
  <c r="C82" i="3"/>
  <c r="C81" i="3"/>
  <c r="D81" i="3" s="1"/>
  <c r="C80" i="3"/>
  <c r="C79" i="3"/>
  <c r="C78" i="3"/>
  <c r="C77" i="3"/>
  <c r="D77" i="3" s="1"/>
  <c r="C76" i="3"/>
  <c r="C75" i="3"/>
  <c r="C74" i="3"/>
  <c r="C73" i="3"/>
  <c r="D73" i="3" s="1"/>
  <c r="C72" i="3"/>
  <c r="C71" i="3"/>
  <c r="C70" i="3"/>
  <c r="C69" i="3"/>
  <c r="D69" i="3" s="1"/>
  <c r="C68" i="3"/>
  <c r="C67" i="3"/>
  <c r="C66" i="3"/>
  <c r="C65" i="3"/>
  <c r="D65" i="3" s="1"/>
  <c r="C64" i="3"/>
  <c r="C63" i="3"/>
  <c r="C62" i="3"/>
  <c r="C61" i="3"/>
  <c r="C60" i="3"/>
  <c r="C59" i="3"/>
  <c r="C58" i="3"/>
  <c r="C57" i="3"/>
  <c r="D57" i="3" s="1"/>
  <c r="C56" i="3"/>
  <c r="C55" i="3"/>
  <c r="C54" i="3"/>
  <c r="C53" i="3"/>
  <c r="D53" i="3" s="1"/>
  <c r="C52" i="3"/>
  <c r="C51" i="3"/>
  <c r="C50" i="3"/>
  <c r="C49" i="3"/>
  <c r="C48" i="3"/>
  <c r="C47" i="3"/>
  <c r="C46" i="3"/>
  <c r="C45" i="3"/>
  <c r="D45" i="3" s="1"/>
  <c r="C44" i="3"/>
  <c r="C43" i="3"/>
  <c r="C575" i="2"/>
  <c r="C574" i="2"/>
  <c r="C573" i="2"/>
  <c r="C572" i="2"/>
  <c r="C571" i="2"/>
  <c r="C570" i="2"/>
  <c r="C569" i="2"/>
  <c r="C568" i="2"/>
  <c r="C567" i="2"/>
  <c r="C566" i="2"/>
  <c r="C565" i="2"/>
  <c r="C564" i="2"/>
  <c r="C563" i="2"/>
  <c r="C562" i="2"/>
  <c r="C561" i="2"/>
  <c r="C560" i="2"/>
  <c r="C559" i="2"/>
  <c r="C558" i="2"/>
  <c r="C557" i="2"/>
  <c r="C556" i="2"/>
  <c r="C555" i="2"/>
  <c r="C554" i="2"/>
  <c r="C553" i="2"/>
  <c r="C552" i="2"/>
  <c r="C551" i="2"/>
  <c r="C550" i="2"/>
  <c r="C549" i="2"/>
  <c r="C548" i="2"/>
  <c r="C547" i="2"/>
  <c r="C546" i="2"/>
  <c r="C545" i="2"/>
  <c r="C544" i="2"/>
  <c r="C543" i="2"/>
  <c r="C542" i="2"/>
  <c r="C541" i="2"/>
  <c r="C540" i="2"/>
  <c r="C539" i="2"/>
  <c r="C538" i="2"/>
  <c r="C537" i="2"/>
  <c r="C536"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507" i="2"/>
  <c r="C506" i="2"/>
  <c r="C505" i="2"/>
  <c r="C504" i="2"/>
  <c r="C503" i="2"/>
  <c r="C502" i="2"/>
  <c r="C501" i="2"/>
  <c r="C500" i="2"/>
  <c r="C499" i="2"/>
  <c r="C498" i="2"/>
  <c r="C497" i="2"/>
  <c r="C496"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23" i="2"/>
  <c r="C422" i="2"/>
  <c r="C421" i="2"/>
  <c r="C420" i="2"/>
  <c r="C419" i="2"/>
  <c r="C418" i="2"/>
  <c r="C417" i="2"/>
  <c r="C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P575" i="3"/>
  <c r="E575" i="2"/>
  <c r="P574" i="3"/>
  <c r="E574" i="2" s="1"/>
  <c r="P573" i="3"/>
  <c r="E573" i="2"/>
  <c r="P572" i="3"/>
  <c r="E572" i="2" s="1"/>
  <c r="P571" i="3"/>
  <c r="E571" i="2"/>
  <c r="P570" i="3"/>
  <c r="E570" i="2" s="1"/>
  <c r="P569" i="3"/>
  <c r="E569" i="2"/>
  <c r="P568" i="3"/>
  <c r="E568" i="2"/>
  <c r="P567" i="3"/>
  <c r="E567" i="2"/>
  <c r="P566" i="3"/>
  <c r="E566" i="2"/>
  <c r="P565" i="3"/>
  <c r="E565" i="2"/>
  <c r="P564" i="3"/>
  <c r="E564" i="2"/>
  <c r="P563" i="3"/>
  <c r="E563" i="2"/>
  <c r="P562" i="3"/>
  <c r="E562" i="2"/>
  <c r="P561" i="3"/>
  <c r="E561" i="2"/>
  <c r="P560" i="3"/>
  <c r="E560" i="2"/>
  <c r="P559" i="3"/>
  <c r="E559" i="2"/>
  <c r="P558" i="3"/>
  <c r="E558" i="2"/>
  <c r="P557" i="3"/>
  <c r="E557" i="2"/>
  <c r="P556" i="3"/>
  <c r="E556" i="2"/>
  <c r="P555" i="3"/>
  <c r="E555" i="2"/>
  <c r="P554" i="3"/>
  <c r="E554" i="2"/>
  <c r="P553" i="3"/>
  <c r="E553" i="2"/>
  <c r="P552" i="3"/>
  <c r="E552" i="2"/>
  <c r="P551" i="3"/>
  <c r="E551" i="2"/>
  <c r="P550" i="3"/>
  <c r="E550" i="2"/>
  <c r="P549" i="3"/>
  <c r="E549" i="2"/>
  <c r="P548" i="3"/>
  <c r="E548" i="2"/>
  <c r="P547" i="3"/>
  <c r="E547" i="2"/>
  <c r="P546" i="3"/>
  <c r="E546" i="2"/>
  <c r="P545" i="3"/>
  <c r="E545" i="2"/>
  <c r="P544" i="3"/>
  <c r="E544" i="2"/>
  <c r="P543" i="3"/>
  <c r="E543" i="2"/>
  <c r="P542" i="3"/>
  <c r="E542" i="2"/>
  <c r="P541" i="3"/>
  <c r="E541" i="2"/>
  <c r="P540" i="3"/>
  <c r="E540" i="2"/>
  <c r="P539" i="3"/>
  <c r="E539" i="2"/>
  <c r="P538" i="3"/>
  <c r="E538" i="2"/>
  <c r="P537" i="3"/>
  <c r="E537" i="2"/>
  <c r="P536" i="3"/>
  <c r="E536" i="2"/>
  <c r="P535" i="3"/>
  <c r="E535" i="2"/>
  <c r="P534" i="3"/>
  <c r="E534" i="2"/>
  <c r="P533" i="3"/>
  <c r="E533" i="2"/>
  <c r="P532" i="3"/>
  <c r="E532" i="2"/>
  <c r="P531" i="3"/>
  <c r="E531" i="2"/>
  <c r="P530" i="3"/>
  <c r="E530" i="2"/>
  <c r="P529" i="3"/>
  <c r="E529" i="2"/>
  <c r="P528" i="3"/>
  <c r="E528" i="2"/>
  <c r="P527" i="3"/>
  <c r="E527" i="2"/>
  <c r="P526" i="3"/>
  <c r="E526" i="2"/>
  <c r="P525" i="3"/>
  <c r="E525" i="2"/>
  <c r="P524" i="3"/>
  <c r="E524" i="2"/>
  <c r="P523" i="3"/>
  <c r="E523" i="2"/>
  <c r="P522" i="3"/>
  <c r="E522" i="2"/>
  <c r="P521" i="3"/>
  <c r="E521" i="2"/>
  <c r="P520" i="3"/>
  <c r="E520" i="2"/>
  <c r="P519" i="3"/>
  <c r="E519" i="2"/>
  <c r="P518" i="3"/>
  <c r="E518" i="2"/>
  <c r="P517" i="3"/>
  <c r="E517" i="2"/>
  <c r="P516" i="3"/>
  <c r="E516" i="2"/>
  <c r="P515" i="3"/>
  <c r="E515" i="2"/>
  <c r="P514" i="3"/>
  <c r="E514" i="2"/>
  <c r="P513" i="3"/>
  <c r="E513" i="2"/>
  <c r="P512" i="3"/>
  <c r="E512" i="2"/>
  <c r="P511" i="3"/>
  <c r="E511" i="2"/>
  <c r="P510" i="3"/>
  <c r="E510" i="2"/>
  <c r="P509" i="3"/>
  <c r="E509" i="2"/>
  <c r="P508" i="3"/>
  <c r="E508" i="2"/>
  <c r="P507" i="3"/>
  <c r="E507" i="2"/>
  <c r="P506" i="3"/>
  <c r="E506" i="2"/>
  <c r="P505" i="3"/>
  <c r="E505" i="2"/>
  <c r="P504" i="3"/>
  <c r="E504" i="2"/>
  <c r="P503" i="3"/>
  <c r="E503" i="2"/>
  <c r="P502" i="3"/>
  <c r="E502" i="2"/>
  <c r="P501" i="3"/>
  <c r="E501" i="2"/>
  <c r="P500" i="3"/>
  <c r="E500" i="2"/>
  <c r="P499" i="3"/>
  <c r="E499" i="2"/>
  <c r="P498" i="3"/>
  <c r="E498" i="2"/>
  <c r="P497" i="3"/>
  <c r="E497" i="2"/>
  <c r="P496" i="3"/>
  <c r="E496" i="2"/>
  <c r="P495" i="3"/>
  <c r="E495" i="2"/>
  <c r="P494" i="3"/>
  <c r="E494" i="2"/>
  <c r="P493" i="3"/>
  <c r="E493" i="2"/>
  <c r="P492" i="3"/>
  <c r="E492" i="2"/>
  <c r="P491" i="3"/>
  <c r="E491" i="2"/>
  <c r="F491" i="2" s="1"/>
  <c r="P490" i="3"/>
  <c r="E490" i="2"/>
  <c r="P489" i="3"/>
  <c r="E489" i="2"/>
  <c r="P488" i="3"/>
  <c r="E488" i="2"/>
  <c r="P487" i="3"/>
  <c r="E487" i="2"/>
  <c r="F487" i="2" s="1"/>
  <c r="P486" i="3"/>
  <c r="E486" i="2"/>
  <c r="P485" i="3"/>
  <c r="E485" i="2"/>
  <c r="P484" i="3"/>
  <c r="E484" i="2"/>
  <c r="P483" i="3"/>
  <c r="E483" i="2"/>
  <c r="P482" i="3"/>
  <c r="E482" i="2"/>
  <c r="P481" i="3"/>
  <c r="E481" i="2"/>
  <c r="P480" i="3"/>
  <c r="E480" i="2"/>
  <c r="P479" i="3"/>
  <c r="E479" i="2"/>
  <c r="P478" i="3"/>
  <c r="E478" i="2"/>
  <c r="P477" i="3"/>
  <c r="E477" i="2"/>
  <c r="P476" i="3"/>
  <c r="E476" i="2"/>
  <c r="P475" i="3"/>
  <c r="E475" i="2"/>
  <c r="P474" i="3"/>
  <c r="E474" i="2"/>
  <c r="P473" i="3"/>
  <c r="E473" i="2"/>
  <c r="P472" i="3"/>
  <c r="E472" i="2"/>
  <c r="P471" i="3"/>
  <c r="E471" i="2"/>
  <c r="P470" i="3"/>
  <c r="E470" i="2"/>
  <c r="P469" i="3"/>
  <c r="E469" i="2"/>
  <c r="P468" i="3"/>
  <c r="E468" i="2"/>
  <c r="P467" i="3"/>
  <c r="E467" i="2"/>
  <c r="F467" i="2" s="1"/>
  <c r="P466" i="3"/>
  <c r="E466" i="2"/>
  <c r="P465" i="3"/>
  <c r="E465" i="2"/>
  <c r="P464" i="3"/>
  <c r="E464" i="2"/>
  <c r="P463" i="3"/>
  <c r="E463" i="2"/>
  <c r="P462" i="3"/>
  <c r="E462" i="2"/>
  <c r="P461" i="3"/>
  <c r="E461" i="2"/>
  <c r="P460" i="3"/>
  <c r="E460" i="2"/>
  <c r="P459" i="3"/>
  <c r="E459" i="2"/>
  <c r="P458" i="3"/>
  <c r="E458" i="2"/>
  <c r="P457" i="3"/>
  <c r="E457" i="2"/>
  <c r="P456" i="3"/>
  <c r="E456" i="2"/>
  <c r="P455" i="3"/>
  <c r="E455" i="2"/>
  <c r="P454" i="3"/>
  <c r="E454" i="2"/>
  <c r="P453" i="3"/>
  <c r="E453" i="2"/>
  <c r="P452" i="3"/>
  <c r="E452" i="2"/>
  <c r="P451" i="3"/>
  <c r="E451" i="2"/>
  <c r="P450" i="3"/>
  <c r="E450" i="2"/>
  <c r="P449" i="3"/>
  <c r="E449" i="2"/>
  <c r="P448" i="3"/>
  <c r="E448" i="2"/>
  <c r="P447" i="3"/>
  <c r="E447" i="2"/>
  <c r="P446" i="3"/>
  <c r="E446" i="2"/>
  <c r="P445" i="3"/>
  <c r="E445" i="2"/>
  <c r="P444" i="3"/>
  <c r="E444" i="2"/>
  <c r="P443" i="3"/>
  <c r="E443" i="2"/>
  <c r="P442" i="3"/>
  <c r="E442" i="2"/>
  <c r="P441" i="3"/>
  <c r="E441" i="2"/>
  <c r="P440" i="3"/>
  <c r="E440" i="2"/>
  <c r="P439" i="3"/>
  <c r="E439" i="2"/>
  <c r="P438" i="3"/>
  <c r="E438" i="2"/>
  <c r="P437" i="3"/>
  <c r="E437" i="2"/>
  <c r="P436" i="3"/>
  <c r="E436" i="2"/>
  <c r="P435" i="3"/>
  <c r="E435" i="2"/>
  <c r="P434" i="3"/>
  <c r="E434" i="2"/>
  <c r="P433" i="3"/>
  <c r="E433" i="2"/>
  <c r="P432" i="3"/>
  <c r="E432" i="2"/>
  <c r="P431" i="3"/>
  <c r="E431" i="2"/>
  <c r="P430" i="3"/>
  <c r="E430" i="2"/>
  <c r="P429" i="3"/>
  <c r="E429" i="2"/>
  <c r="P428" i="3"/>
  <c r="E428" i="2"/>
  <c r="P427" i="3"/>
  <c r="E427" i="2"/>
  <c r="P426" i="3"/>
  <c r="E426" i="2"/>
  <c r="P425" i="3"/>
  <c r="E425" i="2"/>
  <c r="P424" i="3"/>
  <c r="E424" i="2"/>
  <c r="P423" i="3"/>
  <c r="E423" i="2"/>
  <c r="P422" i="3"/>
  <c r="E422" i="2"/>
  <c r="P421" i="3"/>
  <c r="E421" i="2"/>
  <c r="P420" i="3"/>
  <c r="E420" i="2"/>
  <c r="P419" i="3"/>
  <c r="E419" i="2"/>
  <c r="P418" i="3"/>
  <c r="E418" i="2"/>
  <c r="P417" i="3"/>
  <c r="E417" i="2"/>
  <c r="P416" i="3"/>
  <c r="E416" i="2"/>
  <c r="P415" i="3"/>
  <c r="E415" i="2"/>
  <c r="P414" i="3"/>
  <c r="E414" i="2"/>
  <c r="P413" i="3"/>
  <c r="E413" i="2"/>
  <c r="P412" i="3"/>
  <c r="E412" i="2"/>
  <c r="P411" i="3"/>
  <c r="E411" i="2"/>
  <c r="P410" i="3"/>
  <c r="E410" i="2"/>
  <c r="P409" i="3"/>
  <c r="E409" i="2"/>
  <c r="P408" i="3"/>
  <c r="E408" i="2"/>
  <c r="P407" i="3"/>
  <c r="E407" i="2"/>
  <c r="P406" i="3"/>
  <c r="E406" i="2"/>
  <c r="P405" i="3"/>
  <c r="E405" i="2"/>
  <c r="P404" i="3"/>
  <c r="E404" i="2"/>
  <c r="P403" i="3"/>
  <c r="E403" i="2"/>
  <c r="P402" i="3"/>
  <c r="E402" i="2"/>
  <c r="P401" i="3"/>
  <c r="E401" i="2"/>
  <c r="P400" i="3"/>
  <c r="E400" i="2"/>
  <c r="P399" i="3"/>
  <c r="E399" i="2"/>
  <c r="P398" i="3"/>
  <c r="E398" i="2"/>
  <c r="P397" i="3"/>
  <c r="E397" i="2"/>
  <c r="P396" i="3"/>
  <c r="E396" i="2"/>
  <c r="P395" i="3"/>
  <c r="E395" i="2"/>
  <c r="P394" i="3"/>
  <c r="E394" i="2"/>
  <c r="P393" i="3"/>
  <c r="E393" i="2"/>
  <c r="P392" i="3"/>
  <c r="E392" i="2"/>
  <c r="P391" i="3"/>
  <c r="E391" i="2"/>
  <c r="P390" i="3"/>
  <c r="E390" i="2"/>
  <c r="P389" i="3"/>
  <c r="E389" i="2"/>
  <c r="P388" i="3"/>
  <c r="E388" i="2"/>
  <c r="P387" i="3"/>
  <c r="E387" i="2"/>
  <c r="P386" i="3"/>
  <c r="E386" i="2"/>
  <c r="P385" i="3"/>
  <c r="E385" i="2"/>
  <c r="P384" i="3"/>
  <c r="E384" i="2"/>
  <c r="P383" i="3"/>
  <c r="E383" i="2"/>
  <c r="P382" i="3"/>
  <c r="E382" i="2"/>
  <c r="P381" i="3"/>
  <c r="E381" i="2"/>
  <c r="P380" i="3"/>
  <c r="E380" i="2"/>
  <c r="P379" i="3"/>
  <c r="E379" i="2"/>
  <c r="P378" i="3"/>
  <c r="E378" i="2"/>
  <c r="P377" i="3"/>
  <c r="E377" i="2"/>
  <c r="P376" i="3"/>
  <c r="E376" i="2"/>
  <c r="P375" i="3"/>
  <c r="E375" i="2"/>
  <c r="P374" i="3"/>
  <c r="E374" i="2"/>
  <c r="P373" i="3"/>
  <c r="E373" i="2"/>
  <c r="P372" i="3"/>
  <c r="E372" i="2"/>
  <c r="P371" i="3"/>
  <c r="E371" i="2"/>
  <c r="P370" i="3"/>
  <c r="E370" i="2"/>
  <c r="P369" i="3"/>
  <c r="E369" i="2"/>
  <c r="P368" i="3"/>
  <c r="E368" i="2"/>
  <c r="P367" i="3"/>
  <c r="E367" i="2"/>
  <c r="P366" i="3"/>
  <c r="E366" i="2"/>
  <c r="P365" i="3"/>
  <c r="E365" i="2"/>
  <c r="P364" i="3"/>
  <c r="E364" i="2"/>
  <c r="P363" i="3"/>
  <c r="E363" i="2"/>
  <c r="P362" i="3"/>
  <c r="E362" i="2"/>
  <c r="P361" i="3"/>
  <c r="E361" i="2"/>
  <c r="P360" i="3"/>
  <c r="E360" i="2"/>
  <c r="P359" i="3"/>
  <c r="E359" i="2"/>
  <c r="P358" i="3"/>
  <c r="E358" i="2"/>
  <c r="P357" i="3"/>
  <c r="E357" i="2"/>
  <c r="P356" i="3"/>
  <c r="E356" i="2"/>
  <c r="P355" i="3"/>
  <c r="E355" i="2"/>
  <c r="P354" i="3"/>
  <c r="E354" i="2"/>
  <c r="P353" i="3"/>
  <c r="E353" i="2"/>
  <c r="P352" i="3"/>
  <c r="E352" i="2"/>
  <c r="P351" i="3"/>
  <c r="E351" i="2"/>
  <c r="P350" i="3"/>
  <c r="E350" i="2"/>
  <c r="P349" i="3"/>
  <c r="E349" i="2"/>
  <c r="P348" i="3"/>
  <c r="E348" i="2"/>
  <c r="P347" i="3"/>
  <c r="E347" i="2"/>
  <c r="P346" i="3"/>
  <c r="E346" i="2"/>
  <c r="P345" i="3"/>
  <c r="E345" i="2"/>
  <c r="P344" i="3"/>
  <c r="E344" i="2"/>
  <c r="P343" i="3"/>
  <c r="E343" i="2"/>
  <c r="P342" i="3"/>
  <c r="E342" i="2"/>
  <c r="P341" i="3"/>
  <c r="E341" i="2"/>
  <c r="P340" i="3"/>
  <c r="E340" i="2"/>
  <c r="P339" i="3"/>
  <c r="E339" i="2"/>
  <c r="P338" i="3"/>
  <c r="E338" i="2"/>
  <c r="P337" i="3"/>
  <c r="E337" i="2"/>
  <c r="P336" i="3"/>
  <c r="E336" i="2"/>
  <c r="P335" i="3"/>
  <c r="E335" i="2"/>
  <c r="P334" i="3"/>
  <c r="E334" i="2"/>
  <c r="P333" i="3"/>
  <c r="E333" i="2"/>
  <c r="P332" i="3"/>
  <c r="E332" i="2"/>
  <c r="P331" i="3"/>
  <c r="E331" i="2"/>
  <c r="P330" i="3"/>
  <c r="E330" i="2"/>
  <c r="P329" i="3"/>
  <c r="E329" i="2"/>
  <c r="P328" i="3"/>
  <c r="E328" i="2"/>
  <c r="P327" i="3"/>
  <c r="E327" i="2"/>
  <c r="P326" i="3"/>
  <c r="E326" i="2"/>
  <c r="P325" i="3"/>
  <c r="E325" i="2"/>
  <c r="P324" i="3"/>
  <c r="E324" i="2"/>
  <c r="P323" i="3"/>
  <c r="E323" i="2"/>
  <c r="P322" i="3"/>
  <c r="E322" i="2"/>
  <c r="P321" i="3"/>
  <c r="E321" i="2"/>
  <c r="P320" i="3"/>
  <c r="E320" i="2"/>
  <c r="P319" i="3"/>
  <c r="E319" i="2"/>
  <c r="P318" i="3"/>
  <c r="E318" i="2"/>
  <c r="P317" i="3"/>
  <c r="E317" i="2"/>
  <c r="P316" i="3"/>
  <c r="E316" i="2"/>
  <c r="P315" i="3"/>
  <c r="E315" i="2"/>
  <c r="P314" i="3"/>
  <c r="E314" i="2"/>
  <c r="P313" i="3"/>
  <c r="E313" i="2"/>
  <c r="P312" i="3"/>
  <c r="E312" i="2"/>
  <c r="P311" i="3"/>
  <c r="E311" i="2"/>
  <c r="P310" i="3"/>
  <c r="E310" i="2"/>
  <c r="P309" i="3"/>
  <c r="E309" i="2"/>
  <c r="P308" i="3"/>
  <c r="E308" i="2"/>
  <c r="P307" i="3"/>
  <c r="E307" i="2"/>
  <c r="P306" i="3"/>
  <c r="E306" i="2"/>
  <c r="P305" i="3"/>
  <c r="E305" i="2"/>
  <c r="P304" i="3"/>
  <c r="E304" i="2"/>
  <c r="P303" i="3"/>
  <c r="E303" i="2"/>
  <c r="P302" i="3"/>
  <c r="E302" i="2"/>
  <c r="P301" i="3"/>
  <c r="E301" i="2"/>
  <c r="P300" i="3"/>
  <c r="E300" i="2"/>
  <c r="P299" i="3"/>
  <c r="E299" i="2"/>
  <c r="P298" i="3"/>
  <c r="E298" i="2"/>
  <c r="P297" i="3"/>
  <c r="E297" i="2"/>
  <c r="P296" i="3"/>
  <c r="E296" i="2"/>
  <c r="P295" i="3"/>
  <c r="E295" i="2"/>
  <c r="P294" i="3"/>
  <c r="E294" i="2"/>
  <c r="P293" i="3"/>
  <c r="E293" i="2"/>
  <c r="P292" i="3"/>
  <c r="E292" i="2"/>
  <c r="P291" i="3"/>
  <c r="E291" i="2"/>
  <c r="P290" i="3"/>
  <c r="E290" i="2"/>
  <c r="P289" i="3"/>
  <c r="E289" i="2"/>
  <c r="P288" i="3"/>
  <c r="E288" i="2"/>
  <c r="P287" i="3"/>
  <c r="E287" i="2"/>
  <c r="P286" i="3"/>
  <c r="E286" i="2"/>
  <c r="P285" i="3"/>
  <c r="E285" i="2"/>
  <c r="P284" i="3"/>
  <c r="E284" i="2"/>
  <c r="P283" i="3"/>
  <c r="E283" i="2"/>
  <c r="P282" i="3"/>
  <c r="E282" i="2"/>
  <c r="P281" i="3"/>
  <c r="E281" i="2"/>
  <c r="P280" i="3"/>
  <c r="E280" i="2"/>
  <c r="P279" i="3"/>
  <c r="E279" i="2"/>
  <c r="P278" i="3"/>
  <c r="E278" i="2"/>
  <c r="F278" i="2" s="1"/>
  <c r="P277" i="3"/>
  <c r="E277" i="2"/>
  <c r="P276" i="3"/>
  <c r="E276" i="2"/>
  <c r="P275" i="3"/>
  <c r="E275" i="2"/>
  <c r="P274" i="3"/>
  <c r="E274" i="2"/>
  <c r="P273" i="3"/>
  <c r="E273" i="2"/>
  <c r="P272" i="3"/>
  <c r="E272" i="2"/>
  <c r="P271" i="3"/>
  <c r="E271" i="2"/>
  <c r="P270" i="3"/>
  <c r="E270" i="2"/>
  <c r="P269" i="3"/>
  <c r="E269" i="2"/>
  <c r="P268" i="3"/>
  <c r="E268" i="2"/>
  <c r="P267" i="3"/>
  <c r="E267" i="2"/>
  <c r="P266" i="3"/>
  <c r="E266" i="2"/>
  <c r="P265" i="3"/>
  <c r="E265" i="2"/>
  <c r="P264" i="3"/>
  <c r="E264" i="2"/>
  <c r="P263" i="3"/>
  <c r="E263" i="2"/>
  <c r="P262" i="3"/>
  <c r="E262" i="2"/>
  <c r="P261" i="3"/>
  <c r="E261" i="2"/>
  <c r="P260" i="3"/>
  <c r="E260" i="2"/>
  <c r="P259" i="3"/>
  <c r="E259" i="2"/>
  <c r="P258" i="3"/>
  <c r="E258" i="2"/>
  <c r="P257" i="3"/>
  <c r="E257" i="2"/>
  <c r="P256" i="3"/>
  <c r="E256" i="2"/>
  <c r="P255" i="3"/>
  <c r="E255" i="2"/>
  <c r="P254" i="3"/>
  <c r="E254" i="2"/>
  <c r="P253" i="3"/>
  <c r="E253" i="2"/>
  <c r="P252" i="3"/>
  <c r="E252" i="2"/>
  <c r="P251" i="3"/>
  <c r="E251" i="2"/>
  <c r="P250" i="3"/>
  <c r="E250" i="2"/>
  <c r="P249" i="3"/>
  <c r="E249" i="2"/>
  <c r="P248" i="3"/>
  <c r="E248" i="2"/>
  <c r="P247" i="3"/>
  <c r="E247" i="2"/>
  <c r="P246" i="3"/>
  <c r="E246" i="2"/>
  <c r="P245" i="3"/>
  <c r="E245" i="2"/>
  <c r="P244" i="3"/>
  <c r="E244" i="2"/>
  <c r="P243" i="3"/>
  <c r="E243" i="2"/>
  <c r="P242" i="3"/>
  <c r="E242" i="2"/>
  <c r="P241" i="3"/>
  <c r="E241" i="2"/>
  <c r="P240" i="3"/>
  <c r="E240" i="2"/>
  <c r="P239" i="3"/>
  <c r="E239" i="2"/>
  <c r="P238" i="3"/>
  <c r="E238" i="2"/>
  <c r="P237" i="3"/>
  <c r="E237" i="2"/>
  <c r="P236" i="3"/>
  <c r="E236" i="2"/>
  <c r="P235" i="3"/>
  <c r="E235" i="2"/>
  <c r="P234" i="3"/>
  <c r="E234" i="2"/>
  <c r="P233" i="3"/>
  <c r="E233" i="2"/>
  <c r="P232" i="3"/>
  <c r="E232" i="2"/>
  <c r="P231" i="3"/>
  <c r="E231" i="2"/>
  <c r="P230" i="3"/>
  <c r="E230" i="2"/>
  <c r="P229" i="3"/>
  <c r="E229" i="2"/>
  <c r="P228" i="3"/>
  <c r="E228" i="2"/>
  <c r="P227" i="3"/>
  <c r="E227" i="2"/>
  <c r="P226" i="3"/>
  <c r="E226" i="2"/>
  <c r="P225" i="3"/>
  <c r="E225" i="2"/>
  <c r="P224" i="3"/>
  <c r="E224" i="2"/>
  <c r="P223" i="3"/>
  <c r="E223" i="2"/>
  <c r="P222" i="3"/>
  <c r="E222" i="2"/>
  <c r="F222" i="2" s="1"/>
  <c r="P221" i="3"/>
  <c r="E221" i="2"/>
  <c r="P220" i="3"/>
  <c r="E220" i="2"/>
  <c r="P219" i="3"/>
  <c r="E219" i="2"/>
  <c r="P218" i="3"/>
  <c r="E218" i="2"/>
  <c r="P217" i="3"/>
  <c r="E217" i="2"/>
  <c r="P216" i="3"/>
  <c r="E216" i="2"/>
  <c r="P215" i="3"/>
  <c r="E215" i="2"/>
  <c r="P214" i="3"/>
  <c r="E214" i="2"/>
  <c r="P213" i="3"/>
  <c r="E213" i="2"/>
  <c r="P212" i="3"/>
  <c r="E212" i="2"/>
  <c r="P211" i="3"/>
  <c r="E211" i="2"/>
  <c r="P210" i="3"/>
  <c r="E210" i="2"/>
  <c r="F210" i="2" s="1"/>
  <c r="P209" i="3"/>
  <c r="E209" i="2"/>
  <c r="P208" i="3"/>
  <c r="E208" i="2"/>
  <c r="P207" i="3"/>
  <c r="E207" i="2"/>
  <c r="P206" i="3"/>
  <c r="E206" i="2"/>
  <c r="P205" i="3"/>
  <c r="E205" i="2"/>
  <c r="P204" i="3"/>
  <c r="E204" i="2"/>
  <c r="P203" i="3"/>
  <c r="E203" i="2"/>
  <c r="P202" i="3"/>
  <c r="E202" i="2"/>
  <c r="P201" i="3"/>
  <c r="E201" i="2"/>
  <c r="P200" i="3"/>
  <c r="E200" i="2"/>
  <c r="P199" i="3"/>
  <c r="E199" i="2"/>
  <c r="P198" i="3"/>
  <c r="E198" i="2"/>
  <c r="P197" i="3"/>
  <c r="E197" i="2"/>
  <c r="P196" i="3"/>
  <c r="E196" i="2"/>
  <c r="P195" i="3"/>
  <c r="E195" i="2"/>
  <c r="P194" i="3"/>
  <c r="E194" i="2"/>
  <c r="P193" i="3"/>
  <c r="E193" i="2"/>
  <c r="P192" i="3"/>
  <c r="E192" i="2"/>
  <c r="F192" i="2" s="1"/>
  <c r="P191" i="3"/>
  <c r="E191" i="2"/>
  <c r="P190" i="3"/>
  <c r="E190" i="2"/>
  <c r="F190" i="2" s="1"/>
  <c r="P189" i="3"/>
  <c r="E189" i="2"/>
  <c r="P188" i="3"/>
  <c r="E188" i="2"/>
  <c r="P187" i="3"/>
  <c r="E187" i="2"/>
  <c r="P186" i="3"/>
  <c r="E186" i="4" s="1"/>
  <c r="E186" i="2"/>
  <c r="P185" i="3"/>
  <c r="E185" i="4" s="1"/>
  <c r="E185" i="2"/>
  <c r="P184" i="3"/>
  <c r="E184" i="4" s="1"/>
  <c r="E184" i="2"/>
  <c r="P183" i="3"/>
  <c r="E183" i="4" s="1"/>
  <c r="E183" i="2"/>
  <c r="P182" i="3"/>
  <c r="E182" i="4" s="1"/>
  <c r="E182" i="2"/>
  <c r="P181" i="3"/>
  <c r="E181" i="4" s="1"/>
  <c r="E181" i="2"/>
  <c r="P180" i="3"/>
  <c r="E180" i="4" s="1"/>
  <c r="E180" i="2"/>
  <c r="P179" i="3"/>
  <c r="E179" i="4" s="1"/>
  <c r="E179" i="2"/>
  <c r="P178" i="3"/>
  <c r="E178" i="4" s="1"/>
  <c r="E178" i="2"/>
  <c r="P177" i="3"/>
  <c r="E177" i="4" s="1"/>
  <c r="E177" i="2"/>
  <c r="P176" i="3"/>
  <c r="E176" i="4" s="1"/>
  <c r="E176" i="2"/>
  <c r="P175" i="3"/>
  <c r="E175" i="4" s="1"/>
  <c r="E175" i="2"/>
  <c r="P174" i="3"/>
  <c r="E174" i="4" s="1"/>
  <c r="E174" i="2"/>
  <c r="P173" i="3"/>
  <c r="E173" i="4" s="1"/>
  <c r="E173" i="2"/>
  <c r="P172" i="3"/>
  <c r="E172" i="4" s="1"/>
  <c r="E172" i="2"/>
  <c r="P171" i="3"/>
  <c r="E171" i="4" s="1"/>
  <c r="E171" i="2"/>
  <c r="P170" i="3"/>
  <c r="E170" i="4" s="1"/>
  <c r="E170" i="2"/>
  <c r="P169" i="3"/>
  <c r="E169" i="4" s="1"/>
  <c r="E169" i="2"/>
  <c r="P168" i="3"/>
  <c r="E168" i="4" s="1"/>
  <c r="E168" i="2"/>
  <c r="P167" i="3"/>
  <c r="E167" i="4" s="1"/>
  <c r="E167" i="2"/>
  <c r="P166" i="3"/>
  <c r="E166" i="4" s="1"/>
  <c r="E166" i="2"/>
  <c r="P165" i="3"/>
  <c r="E165" i="4" s="1"/>
  <c r="E165" i="2"/>
  <c r="P164" i="3"/>
  <c r="E164" i="4" s="1"/>
  <c r="E164" i="2"/>
  <c r="P163" i="3"/>
  <c r="E163" i="4" s="1"/>
  <c r="E163" i="2"/>
  <c r="P162" i="3"/>
  <c r="E162" i="4" s="1"/>
  <c r="E162" i="2"/>
  <c r="P161" i="3"/>
  <c r="E161" i="4" s="1"/>
  <c r="E161" i="2"/>
  <c r="P160" i="3"/>
  <c r="E160" i="4" s="1"/>
  <c r="E160" i="2"/>
  <c r="P159" i="3"/>
  <c r="E159" i="4" s="1"/>
  <c r="E159" i="2"/>
  <c r="P158" i="3"/>
  <c r="E158" i="4" s="1"/>
  <c r="E158" i="2"/>
  <c r="P157" i="3"/>
  <c r="E157" i="4" s="1"/>
  <c r="E157" i="2"/>
  <c r="P156" i="3"/>
  <c r="E156" i="4" s="1"/>
  <c r="E156" i="2"/>
  <c r="P155" i="3"/>
  <c r="E155" i="4" s="1"/>
  <c r="E155" i="2"/>
  <c r="P154" i="3"/>
  <c r="E154" i="4" s="1"/>
  <c r="E154" i="2"/>
  <c r="P153" i="3"/>
  <c r="E153" i="4" s="1"/>
  <c r="E153" i="2"/>
  <c r="P152" i="3"/>
  <c r="E152" i="4" s="1"/>
  <c r="E152" i="2"/>
  <c r="P151" i="3"/>
  <c r="E151" i="4" s="1"/>
  <c r="E151" i="2"/>
  <c r="P150" i="3"/>
  <c r="E150" i="4" s="1"/>
  <c r="E150" i="2"/>
  <c r="P149" i="3"/>
  <c r="E149" i="4" s="1"/>
  <c r="E149" i="2"/>
  <c r="P148" i="3"/>
  <c r="E148" i="4" s="1"/>
  <c r="E148" i="2"/>
  <c r="P147" i="3"/>
  <c r="E147" i="4" s="1"/>
  <c r="E147" i="2"/>
  <c r="P146" i="3"/>
  <c r="E146" i="4" s="1"/>
  <c r="E146" i="2"/>
  <c r="P145" i="3"/>
  <c r="E145" i="4" s="1"/>
  <c r="E145" i="2"/>
  <c r="P144" i="3"/>
  <c r="E144" i="4" s="1"/>
  <c r="E144" i="2"/>
  <c r="P143" i="3"/>
  <c r="E143" i="4" s="1"/>
  <c r="E143" i="2"/>
  <c r="P142" i="3"/>
  <c r="E142" i="4" s="1"/>
  <c r="E142" i="2"/>
  <c r="P141" i="3"/>
  <c r="E141" i="4" s="1"/>
  <c r="E141" i="2"/>
  <c r="P140" i="3"/>
  <c r="E140" i="4" s="1"/>
  <c r="E140" i="2"/>
  <c r="P139" i="3"/>
  <c r="E139" i="4" s="1"/>
  <c r="E139" i="2"/>
  <c r="P138" i="3"/>
  <c r="E138" i="4" s="1"/>
  <c r="E138" i="2"/>
  <c r="P137" i="3"/>
  <c r="E137" i="4" s="1"/>
  <c r="E137" i="2"/>
  <c r="P136" i="3"/>
  <c r="E136" i="4" s="1"/>
  <c r="E136" i="2"/>
  <c r="P135" i="3"/>
  <c r="E135" i="4" s="1"/>
  <c r="E135" i="2"/>
  <c r="P134" i="3"/>
  <c r="E134" i="4" s="1"/>
  <c r="E134" i="2"/>
  <c r="P133" i="3"/>
  <c r="E133" i="4" s="1"/>
  <c r="E133" i="2"/>
  <c r="P132" i="3"/>
  <c r="E132" i="4" s="1"/>
  <c r="E132" i="2"/>
  <c r="P131" i="3"/>
  <c r="E131" i="4" s="1"/>
  <c r="E131" i="2"/>
  <c r="P130" i="3"/>
  <c r="E130" i="4" s="1"/>
  <c r="E130" i="2"/>
  <c r="P129" i="3"/>
  <c r="E129" i="4" s="1"/>
  <c r="E129" i="2"/>
  <c r="P128" i="3"/>
  <c r="E128" i="4" s="1"/>
  <c r="E128" i="2"/>
  <c r="P127" i="3"/>
  <c r="E127" i="4" s="1"/>
  <c r="E127" i="2"/>
  <c r="P126" i="3"/>
  <c r="E126" i="4" s="1"/>
  <c r="E126" i="2"/>
  <c r="P125" i="3"/>
  <c r="E125" i="4" s="1"/>
  <c r="E125" i="2"/>
  <c r="P124" i="3"/>
  <c r="E124" i="4" s="1"/>
  <c r="E124" i="2"/>
  <c r="P123" i="3"/>
  <c r="E123" i="4" s="1"/>
  <c r="E123" i="2"/>
  <c r="P122" i="3"/>
  <c r="E122" i="4" s="1"/>
  <c r="E122" i="2"/>
  <c r="P121" i="3"/>
  <c r="E121" i="4" s="1"/>
  <c r="E121" i="2"/>
  <c r="P120" i="3"/>
  <c r="E120" i="4" s="1"/>
  <c r="E120" i="2"/>
  <c r="P119" i="3"/>
  <c r="E119" i="4" s="1"/>
  <c r="E119" i="2"/>
  <c r="P118" i="3"/>
  <c r="E118" i="4" s="1"/>
  <c r="E118" i="2"/>
  <c r="P117" i="3"/>
  <c r="E117" i="4" s="1"/>
  <c r="E117" i="2"/>
  <c r="P116" i="3"/>
  <c r="E116" i="4" s="1"/>
  <c r="E116" i="2"/>
  <c r="P115" i="3"/>
  <c r="E115" i="4" s="1"/>
  <c r="E115" i="2"/>
  <c r="P114" i="3"/>
  <c r="E114" i="4" s="1"/>
  <c r="E114" i="2"/>
  <c r="P113" i="3"/>
  <c r="E113" i="4" s="1"/>
  <c r="E113" i="2"/>
  <c r="P112" i="3"/>
  <c r="E112" i="4" s="1"/>
  <c r="E112" i="2"/>
  <c r="P111" i="3"/>
  <c r="E111" i="4" s="1"/>
  <c r="E111" i="2"/>
  <c r="P110" i="3"/>
  <c r="E110" i="4" s="1"/>
  <c r="E110" i="2"/>
  <c r="P109" i="3"/>
  <c r="E109" i="4" s="1"/>
  <c r="E109" i="2"/>
  <c r="P108" i="3"/>
  <c r="E108" i="4" s="1"/>
  <c r="E108" i="2"/>
  <c r="P107" i="3"/>
  <c r="E107" i="4" s="1"/>
  <c r="E107" i="2"/>
  <c r="P106" i="3"/>
  <c r="E106" i="4" s="1"/>
  <c r="E106" i="2"/>
  <c r="P105" i="3"/>
  <c r="E105" i="4" s="1"/>
  <c r="E105" i="2"/>
  <c r="P104" i="3"/>
  <c r="E104" i="4" s="1"/>
  <c r="E104" i="2"/>
  <c r="P103" i="3"/>
  <c r="E103" i="4" s="1"/>
  <c r="E103" i="2"/>
  <c r="P102" i="3"/>
  <c r="E102" i="4" s="1"/>
  <c r="E102" i="2"/>
  <c r="P101" i="3"/>
  <c r="E101" i="4" s="1"/>
  <c r="E101" i="2"/>
  <c r="P100" i="3"/>
  <c r="E100" i="4" s="1"/>
  <c r="E100" i="2"/>
  <c r="P99" i="3"/>
  <c r="E99" i="4" s="1"/>
  <c r="E99" i="2"/>
  <c r="P98" i="3"/>
  <c r="E98" i="4" s="1"/>
  <c r="E98" i="2"/>
  <c r="P97" i="3"/>
  <c r="E97" i="4" s="1"/>
  <c r="E97" i="2"/>
  <c r="P96" i="3"/>
  <c r="E96" i="4" s="1"/>
  <c r="E96" i="2"/>
  <c r="P95" i="3"/>
  <c r="E95" i="4" s="1"/>
  <c r="E95" i="2"/>
  <c r="P94" i="3"/>
  <c r="E94" i="4" s="1"/>
  <c r="E94" i="2"/>
  <c r="P93" i="3"/>
  <c r="E93" i="4" s="1"/>
  <c r="E93" i="2"/>
  <c r="P92" i="3"/>
  <c r="E92" i="4" s="1"/>
  <c r="E92" i="2"/>
  <c r="P91" i="3"/>
  <c r="E91" i="4" s="1"/>
  <c r="E91" i="2"/>
  <c r="P90" i="3"/>
  <c r="E90" i="4" s="1"/>
  <c r="E90" i="2"/>
  <c r="P89" i="3"/>
  <c r="E89" i="4" s="1"/>
  <c r="E89" i="2"/>
  <c r="P88" i="3"/>
  <c r="E88" i="4" s="1"/>
  <c r="E88" i="2"/>
  <c r="P87" i="3"/>
  <c r="E87" i="4" s="1"/>
  <c r="E87" i="2"/>
  <c r="P86" i="3"/>
  <c r="E86" i="4" s="1"/>
  <c r="E86" i="2"/>
  <c r="P85" i="3"/>
  <c r="E85" i="4" s="1"/>
  <c r="E85" i="2"/>
  <c r="P84" i="3"/>
  <c r="E84" i="4" s="1"/>
  <c r="E84" i="2"/>
  <c r="P83" i="3"/>
  <c r="E83" i="4" s="1"/>
  <c r="E83" i="2"/>
  <c r="P82" i="3"/>
  <c r="E82" i="4" s="1"/>
  <c r="E82" i="2"/>
  <c r="P81" i="3"/>
  <c r="E81" i="4" s="1"/>
  <c r="E81" i="2"/>
  <c r="P80" i="3"/>
  <c r="E80" i="4" s="1"/>
  <c r="E80" i="2"/>
  <c r="P79" i="3"/>
  <c r="E79" i="4" s="1"/>
  <c r="E79" i="2"/>
  <c r="P78" i="3"/>
  <c r="E78" i="4" s="1"/>
  <c r="E78" i="2"/>
  <c r="P77" i="3"/>
  <c r="E77" i="4" s="1"/>
  <c r="E77" i="2"/>
  <c r="P76" i="3"/>
  <c r="E76" i="4" s="1"/>
  <c r="E76" i="2"/>
  <c r="P75" i="3"/>
  <c r="E75" i="4" s="1"/>
  <c r="E75" i="2"/>
  <c r="P74" i="3"/>
  <c r="E74" i="4" s="1"/>
  <c r="E74" i="2"/>
  <c r="P73" i="3"/>
  <c r="E73" i="4" s="1"/>
  <c r="E73" i="2"/>
  <c r="P72" i="3"/>
  <c r="E72" i="4" s="1"/>
  <c r="E72" i="2"/>
  <c r="P71" i="3"/>
  <c r="E71" i="4" s="1"/>
  <c r="E71" i="2"/>
  <c r="P70" i="3"/>
  <c r="E70" i="4" s="1"/>
  <c r="E70" i="2"/>
  <c r="E69" i="2"/>
  <c r="P68" i="3"/>
  <c r="E68" i="4" s="1"/>
  <c r="E68" i="2"/>
  <c r="P67" i="3"/>
  <c r="P66" i="3"/>
  <c r="E66" i="4" s="1"/>
  <c r="P65" i="3"/>
  <c r="P64" i="3"/>
  <c r="P63" i="3"/>
  <c r="P62" i="3"/>
  <c r="E62" i="4" s="1"/>
  <c r="E62" i="2"/>
  <c r="P61" i="3"/>
  <c r="P60" i="3"/>
  <c r="E60" i="4" s="1"/>
  <c r="E60" i="2"/>
  <c r="P59" i="3"/>
  <c r="P58" i="3"/>
  <c r="E58" i="4" s="1"/>
  <c r="P57" i="3"/>
  <c r="P56" i="3"/>
  <c r="P55" i="3"/>
  <c r="P54" i="3"/>
  <c r="E54" i="4" s="1"/>
  <c r="E54" i="2"/>
  <c r="P53" i="3"/>
  <c r="P52" i="3"/>
  <c r="E52" i="4" s="1"/>
  <c r="E52" i="2"/>
  <c r="P51" i="3"/>
  <c r="P50" i="3"/>
  <c r="E50" i="4" s="1"/>
  <c r="P49" i="3"/>
  <c r="P48" i="3"/>
  <c r="E48" i="4" s="1"/>
  <c r="E48" i="2"/>
  <c r="P47" i="3"/>
  <c r="P46" i="3"/>
  <c r="E46" i="4" s="1"/>
  <c r="P45" i="3"/>
  <c r="P44" i="3"/>
  <c r="E44" i="4" s="1"/>
  <c r="E44" i="2"/>
  <c r="P43" i="3"/>
  <c r="P42" i="3"/>
  <c r="P41" i="3"/>
  <c r="P40" i="3"/>
  <c r="E40" i="4" s="1"/>
  <c r="P39" i="3"/>
  <c r="P38" i="3"/>
  <c r="E38" i="4" s="1"/>
  <c r="E38" i="2"/>
  <c r="P37" i="3"/>
  <c r="P36" i="3"/>
  <c r="E36" i="4" s="1"/>
  <c r="E36" i="2"/>
  <c r="P35" i="3"/>
  <c r="P34" i="3"/>
  <c r="P33" i="3"/>
  <c r="P32" i="3"/>
  <c r="E32" i="4" s="1"/>
  <c r="E32" i="2"/>
  <c r="P31" i="3"/>
  <c r="P30" i="3"/>
  <c r="E30" i="4" s="1"/>
  <c r="P29" i="3"/>
  <c r="P28" i="3"/>
  <c r="E28" i="4" s="1"/>
  <c r="E28" i="2"/>
  <c r="P27" i="3"/>
  <c r="P26" i="3"/>
  <c r="P25" i="3"/>
  <c r="P24" i="3"/>
  <c r="E24" i="4" s="1"/>
  <c r="P23" i="3"/>
  <c r="P22" i="3"/>
  <c r="E22" i="4" s="1"/>
  <c r="E22" i="2"/>
  <c r="P21" i="3"/>
  <c r="P20" i="3"/>
  <c r="E20" i="4" s="1"/>
  <c r="E20" i="2"/>
  <c r="P19" i="3"/>
  <c r="P18" i="3"/>
  <c r="P17" i="3"/>
  <c r="P16" i="3"/>
  <c r="E16" i="4" s="1"/>
  <c r="E16" i="2"/>
  <c r="P15" i="3"/>
  <c r="P14" i="3"/>
  <c r="E14" i="4" s="1"/>
  <c r="P13" i="3"/>
  <c r="P12" i="3"/>
  <c r="E12" i="4" s="1"/>
  <c r="E12" i="2"/>
  <c r="P11" i="3"/>
  <c r="P10" i="3"/>
  <c r="P9" i="3"/>
  <c r="P8" i="3"/>
  <c r="E8" i="4" s="1"/>
  <c r="J288" i="3"/>
  <c r="C288" i="2" s="1"/>
  <c r="J287" i="3"/>
  <c r="C287" i="2"/>
  <c r="J286" i="3"/>
  <c r="C286" i="2" s="1"/>
  <c r="J285" i="3"/>
  <c r="C285" i="2"/>
  <c r="J284" i="3"/>
  <c r="C284" i="2" s="1"/>
  <c r="J283" i="3"/>
  <c r="C283" i="2" s="1"/>
  <c r="J281" i="3"/>
  <c r="C281" i="2" s="1"/>
  <c r="J279" i="3"/>
  <c r="C279" i="2"/>
  <c r="J277" i="3"/>
  <c r="C277" i="2" s="1"/>
  <c r="J276" i="3"/>
  <c r="C276" i="2" s="1"/>
  <c r="J275" i="3"/>
  <c r="C275" i="2" s="1"/>
  <c r="J272" i="3"/>
  <c r="C272" i="2"/>
  <c r="J271" i="3"/>
  <c r="C271" i="2" s="1"/>
  <c r="J270" i="3"/>
  <c r="C270" i="2" s="1"/>
  <c r="J269" i="3"/>
  <c r="C269" i="2" s="1"/>
  <c r="J268" i="3"/>
  <c r="C268" i="2" s="1"/>
  <c r="J267" i="3"/>
  <c r="C267" i="2" s="1"/>
  <c r="J265" i="3"/>
  <c r="C265" i="2"/>
  <c r="J264" i="3"/>
  <c r="C264" i="2" s="1"/>
  <c r="J263" i="3"/>
  <c r="C263" i="2"/>
  <c r="J262" i="3"/>
  <c r="C262" i="2" s="1"/>
  <c r="F262" i="2" s="1"/>
  <c r="J261" i="3"/>
  <c r="C261" i="2" s="1"/>
  <c r="J260" i="3"/>
  <c r="C260" i="2" s="1"/>
  <c r="J259" i="3"/>
  <c r="C259" i="2"/>
  <c r="J256" i="3"/>
  <c r="C256" i="2" s="1"/>
  <c r="J255" i="3"/>
  <c r="C255" i="2" s="1"/>
  <c r="J254" i="3"/>
  <c r="C254" i="2" s="1"/>
  <c r="J253" i="3"/>
  <c r="C253" i="2"/>
  <c r="J252" i="3"/>
  <c r="C252" i="2" s="1"/>
  <c r="J251" i="3"/>
  <c r="C251" i="2" s="1"/>
  <c r="J249" i="3"/>
  <c r="C249" i="2" s="1"/>
  <c r="J248" i="3"/>
  <c r="C248" i="2" s="1"/>
  <c r="J247" i="3"/>
  <c r="C247" i="2" s="1"/>
  <c r="J246" i="3"/>
  <c r="C246" i="2"/>
  <c r="J245" i="3"/>
  <c r="C245" i="2" s="1"/>
  <c r="J244" i="3"/>
  <c r="C244" i="2"/>
  <c r="J243" i="3"/>
  <c r="C243" i="2" s="1"/>
  <c r="J240" i="3"/>
  <c r="C240" i="2" s="1"/>
  <c r="J239" i="3"/>
  <c r="C239" i="2" s="1"/>
  <c r="J238" i="3"/>
  <c r="C238" i="2"/>
  <c r="J237" i="3"/>
  <c r="C237" i="2" s="1"/>
  <c r="J236" i="3"/>
  <c r="C236" i="2" s="1"/>
  <c r="J235" i="3"/>
  <c r="C235" i="2" s="1"/>
  <c r="J233" i="3"/>
  <c r="C233" i="2"/>
  <c r="J231" i="3"/>
  <c r="C231" i="2" s="1"/>
  <c r="J230" i="3"/>
  <c r="C230" i="2" s="1"/>
  <c r="J229" i="3"/>
  <c r="C229" i="2" s="1"/>
  <c r="J228" i="3"/>
  <c r="C228" i="2" s="1"/>
  <c r="J227" i="3"/>
  <c r="C227" i="2" s="1"/>
  <c r="J224" i="3"/>
  <c r="C224" i="2"/>
  <c r="F224" i="2" s="1"/>
  <c r="J223" i="3"/>
  <c r="C223" i="2" s="1"/>
  <c r="J221" i="3"/>
  <c r="C221" i="2"/>
  <c r="J220" i="3"/>
  <c r="C220" i="2" s="1"/>
  <c r="J219" i="3"/>
  <c r="C219" i="2" s="1"/>
  <c r="J217" i="3"/>
  <c r="C217" i="2" s="1"/>
  <c r="J216" i="3"/>
  <c r="C216" i="2"/>
  <c r="J215" i="3"/>
  <c r="C215" i="2" s="1"/>
  <c r="J214" i="3"/>
  <c r="C214" i="2" s="1"/>
  <c r="J213" i="3"/>
  <c r="C213" i="2" s="1"/>
  <c r="J212" i="3"/>
  <c r="C212" i="2"/>
  <c r="J211" i="3"/>
  <c r="C211" i="2" s="1"/>
  <c r="J209" i="3"/>
  <c r="C209" i="2" s="1"/>
  <c r="J208" i="3"/>
  <c r="C208" i="2" s="1"/>
  <c r="J207" i="3"/>
  <c r="C207" i="2" s="1"/>
  <c r="J206" i="3"/>
  <c r="C206" i="2" s="1"/>
  <c r="J205" i="3"/>
  <c r="C205" i="2"/>
  <c r="J204" i="3"/>
  <c r="C204" i="2" s="1"/>
  <c r="J203" i="3"/>
  <c r="C203" i="2"/>
  <c r="J201" i="3"/>
  <c r="C201" i="2" s="1"/>
  <c r="J200" i="3"/>
  <c r="C200" i="2" s="1"/>
  <c r="J199" i="3"/>
  <c r="C199" i="2" s="1"/>
  <c r="J197" i="3"/>
  <c r="C197" i="2"/>
  <c r="J196" i="3"/>
  <c r="C196" i="2" s="1"/>
  <c r="J195" i="3"/>
  <c r="C195" i="2" s="1"/>
  <c r="J193" i="3"/>
  <c r="C193" i="2" s="1"/>
  <c r="J192" i="3"/>
  <c r="C192" i="2"/>
  <c r="J191" i="3"/>
  <c r="C191" i="2" s="1"/>
  <c r="J190" i="3"/>
  <c r="C190" i="2" s="1"/>
  <c r="J189" i="3"/>
  <c r="C189" i="2" s="1"/>
  <c r="J188" i="3"/>
  <c r="C188" i="2" s="1"/>
  <c r="J187" i="3"/>
  <c r="C187" i="2" s="1"/>
  <c r="J185" i="3"/>
  <c r="C185" i="4" s="1"/>
  <c r="C185" i="2"/>
  <c r="J182" i="3"/>
  <c r="J181" i="3"/>
  <c r="C181" i="4" s="1"/>
  <c r="C181" i="2"/>
  <c r="J180" i="3"/>
  <c r="J179" i="3"/>
  <c r="J177" i="3"/>
  <c r="J176" i="3"/>
  <c r="C176" i="4" s="1"/>
  <c r="C176" i="2"/>
  <c r="J175" i="3"/>
  <c r="J174" i="3"/>
  <c r="C174" i="4" s="1"/>
  <c r="J173" i="3"/>
  <c r="J172" i="3"/>
  <c r="C172" i="4" s="1"/>
  <c r="C172" i="2"/>
  <c r="J171" i="3"/>
  <c r="J169" i="3"/>
  <c r="J167" i="3"/>
  <c r="J165" i="3"/>
  <c r="C165" i="4" s="1"/>
  <c r="J164" i="3"/>
  <c r="J163" i="3"/>
  <c r="C163" i="4" s="1"/>
  <c r="C163" i="2"/>
  <c r="J161" i="3"/>
  <c r="J160" i="3"/>
  <c r="C160" i="4" s="1"/>
  <c r="C160" i="2"/>
  <c r="J159" i="3"/>
  <c r="J158" i="3"/>
  <c r="J157" i="3"/>
  <c r="J156" i="3"/>
  <c r="C156" i="4" s="1"/>
  <c r="C156" i="2"/>
  <c r="J155" i="3"/>
  <c r="J153" i="3"/>
  <c r="C153" i="4" s="1"/>
  <c r="J152" i="3"/>
  <c r="J151" i="3"/>
  <c r="C151" i="4" s="1"/>
  <c r="C151" i="2"/>
  <c r="J150" i="3"/>
  <c r="J149" i="3"/>
  <c r="J148" i="3"/>
  <c r="C148" i="4" s="1"/>
  <c r="C148" i="2"/>
  <c r="J147" i="3"/>
  <c r="J144" i="3"/>
  <c r="C144" i="4" s="1"/>
  <c r="J143" i="3"/>
  <c r="J142" i="3"/>
  <c r="C142" i="4" s="1"/>
  <c r="C142" i="2"/>
  <c r="J141" i="3"/>
  <c r="J140" i="3"/>
  <c r="C140" i="4" s="1"/>
  <c r="J139" i="3"/>
  <c r="J137" i="3"/>
  <c r="C137" i="4" s="1"/>
  <c r="C137" i="2"/>
  <c r="J135" i="3"/>
  <c r="J134" i="3"/>
  <c r="C134" i="4" s="1"/>
  <c r="J133" i="3"/>
  <c r="J132" i="3"/>
  <c r="C132" i="4" s="1"/>
  <c r="C132" i="2"/>
  <c r="J131" i="3"/>
  <c r="J128" i="3"/>
  <c r="C128" i="4" s="1"/>
  <c r="J127" i="3"/>
  <c r="J126" i="3"/>
  <c r="C126" i="4" s="1"/>
  <c r="C126" i="2"/>
  <c r="J125" i="3"/>
  <c r="J124" i="3"/>
  <c r="C124" i="4" s="1"/>
  <c r="J123" i="3"/>
  <c r="J121" i="3"/>
  <c r="C121" i="4" s="1"/>
  <c r="C121" i="2"/>
  <c r="J119" i="3"/>
  <c r="J118" i="3"/>
  <c r="C118" i="4" s="1"/>
  <c r="J117" i="3"/>
  <c r="J116" i="3"/>
  <c r="C116" i="4" s="1"/>
  <c r="C116" i="2"/>
  <c r="J115" i="3"/>
  <c r="J112" i="3"/>
  <c r="C112" i="4" s="1"/>
  <c r="J111" i="3"/>
  <c r="J110" i="3"/>
  <c r="C110" i="4" s="1"/>
  <c r="C110" i="2"/>
  <c r="J109" i="3"/>
  <c r="J108" i="3"/>
  <c r="C108" i="4" s="1"/>
  <c r="J107" i="3"/>
  <c r="J103" i="3"/>
  <c r="C103" i="4" s="1"/>
  <c r="C103" i="2"/>
  <c r="J102" i="3"/>
  <c r="J101" i="3"/>
  <c r="C101" i="4" s="1"/>
  <c r="J100" i="3"/>
  <c r="J99" i="3"/>
  <c r="C99" i="4" s="1"/>
  <c r="C99" i="2"/>
  <c r="J96" i="3"/>
  <c r="J95" i="3"/>
  <c r="C95" i="4" s="1"/>
  <c r="J94" i="3"/>
  <c r="J93" i="3"/>
  <c r="C93" i="4" s="1"/>
  <c r="C93" i="2"/>
  <c r="J92" i="3"/>
  <c r="J91" i="3"/>
  <c r="C91" i="4" s="1"/>
  <c r="J89" i="3"/>
  <c r="J88" i="3"/>
  <c r="C88" i="4" s="1"/>
  <c r="C88" i="2"/>
  <c r="J87" i="3"/>
  <c r="J86" i="3"/>
  <c r="C86" i="4" s="1"/>
  <c r="J85" i="3"/>
  <c r="J84" i="3"/>
  <c r="C84" i="4" s="1"/>
  <c r="C84" i="2"/>
  <c r="J83" i="3"/>
  <c r="J80" i="3"/>
  <c r="C80" i="4" s="1"/>
  <c r="J79" i="3"/>
  <c r="J78" i="3"/>
  <c r="C78" i="4" s="1"/>
  <c r="C78" i="2"/>
  <c r="J77" i="3"/>
  <c r="J76" i="3"/>
  <c r="C76" i="4" s="1"/>
  <c r="J75" i="3"/>
  <c r="J73" i="3"/>
  <c r="C73" i="4" s="1"/>
  <c r="C73" i="2"/>
  <c r="J72" i="3"/>
  <c r="J71" i="3"/>
  <c r="C71" i="4" s="1"/>
  <c r="J69" i="3"/>
  <c r="J68" i="3"/>
  <c r="C68" i="4" s="1"/>
  <c r="C68" i="2"/>
  <c r="J11" i="3"/>
  <c r="J46" i="3"/>
  <c r="C46" i="4" s="1"/>
  <c r="J54" i="3"/>
  <c r="J70" i="3"/>
  <c r="C70" i="4" s="1"/>
  <c r="C70" i="2"/>
  <c r="J74" i="3"/>
  <c r="J81" i="3"/>
  <c r="C81" i="4" s="1"/>
  <c r="J82" i="3"/>
  <c r="J90" i="3"/>
  <c r="C90" i="4" s="1"/>
  <c r="C90" i="2"/>
  <c r="J97" i="3"/>
  <c r="J98" i="3"/>
  <c r="C98" i="4" s="1"/>
  <c r="J104" i="3"/>
  <c r="J105" i="3"/>
  <c r="C105" i="4" s="1"/>
  <c r="C105" i="2"/>
  <c r="J106" i="3"/>
  <c r="J113" i="3"/>
  <c r="C113" i="4" s="1"/>
  <c r="J114" i="3"/>
  <c r="J120" i="3"/>
  <c r="C120" i="4" s="1"/>
  <c r="C120" i="2"/>
  <c r="J122" i="3"/>
  <c r="J129" i="3"/>
  <c r="C129" i="4" s="1"/>
  <c r="J130" i="3"/>
  <c r="J136" i="3"/>
  <c r="C136" i="4" s="1"/>
  <c r="C136" i="2"/>
  <c r="J138" i="3"/>
  <c r="J145" i="3"/>
  <c r="C145" i="4" s="1"/>
  <c r="J146" i="3"/>
  <c r="J154" i="3"/>
  <c r="C154" i="4" s="1"/>
  <c r="C154" i="2"/>
  <c r="J162" i="3"/>
  <c r="J166" i="3"/>
  <c r="C166" i="4" s="1"/>
  <c r="J168" i="3"/>
  <c r="J170" i="3"/>
  <c r="C170" i="4" s="1"/>
  <c r="C170" i="2"/>
  <c r="J178" i="3"/>
  <c r="J183" i="3"/>
  <c r="C183" i="4" s="1"/>
  <c r="J184" i="3"/>
  <c r="J186" i="3"/>
  <c r="C186" i="4" s="1"/>
  <c r="C186" i="2"/>
  <c r="J194" i="3"/>
  <c r="C194" i="2" s="1"/>
  <c r="J198" i="3"/>
  <c r="C198" i="2" s="1"/>
  <c r="J202" i="3"/>
  <c r="C202" i="2" s="1"/>
  <c r="J210" i="3"/>
  <c r="C210" i="2"/>
  <c r="J218" i="3"/>
  <c r="C218" i="2" s="1"/>
  <c r="J222" i="3"/>
  <c r="C222" i="2" s="1"/>
  <c r="J225" i="3"/>
  <c r="C225" i="2" s="1"/>
  <c r="J226" i="3"/>
  <c r="C226" i="2"/>
  <c r="J232" i="3"/>
  <c r="C232" i="2" s="1"/>
  <c r="J234" i="3"/>
  <c r="C234" i="2" s="1"/>
  <c r="F234" i="2" s="1"/>
  <c r="J241" i="3"/>
  <c r="C241" i="2" s="1"/>
  <c r="J242" i="3"/>
  <c r="C242" i="2"/>
  <c r="J250" i="3"/>
  <c r="C250" i="2" s="1"/>
  <c r="F250" i="2" s="1"/>
  <c r="J257" i="3"/>
  <c r="C257" i="2" s="1"/>
  <c r="J258" i="3"/>
  <c r="C258" i="2" s="1"/>
  <c r="J266" i="3"/>
  <c r="C266" i="2"/>
  <c r="J273" i="3"/>
  <c r="C273" i="2" s="1"/>
  <c r="J274" i="3"/>
  <c r="C274" i="2" s="1"/>
  <c r="J278" i="3"/>
  <c r="C278" i="2" s="1"/>
  <c r="J280" i="3"/>
  <c r="C280" i="2"/>
  <c r="J282" i="3"/>
  <c r="C282" i="2" s="1"/>
  <c r="J289" i="3"/>
  <c r="C289" i="2" s="1"/>
  <c r="J290" i="3"/>
  <c r="C290" i="2" s="1"/>
  <c r="D570" i="3"/>
  <c r="B570" i="2"/>
  <c r="D567" i="3"/>
  <c r="B567" i="2" s="1"/>
  <c r="D566" i="3"/>
  <c r="B566" i="2" s="1"/>
  <c r="F566" i="2" s="1"/>
  <c r="D563" i="3"/>
  <c r="B563" i="2" s="1"/>
  <c r="D562" i="3"/>
  <c r="B562" i="2"/>
  <c r="D560" i="3"/>
  <c r="B560" i="2" s="1"/>
  <c r="F560" i="2" s="1"/>
  <c r="D559" i="3"/>
  <c r="B559" i="2" s="1"/>
  <c r="F559" i="2"/>
  <c r="D558" i="3"/>
  <c r="B558" i="2"/>
  <c r="F558" i="2" s="1"/>
  <c r="D555" i="3"/>
  <c r="B555" i="2" s="1"/>
  <c r="D554" i="3"/>
  <c r="B554" i="2"/>
  <c r="D551" i="3"/>
  <c r="B551" i="2" s="1"/>
  <c r="F551" i="2" s="1"/>
  <c r="D550" i="3"/>
  <c r="B550" i="2" s="1"/>
  <c r="D546" i="3"/>
  <c r="B546" i="2" s="1"/>
  <c r="D543" i="3"/>
  <c r="B543" i="2"/>
  <c r="F543" i="2" s="1"/>
  <c r="D542" i="3"/>
  <c r="B542" i="2" s="1"/>
  <c r="D539" i="3"/>
  <c r="B539" i="2" s="1"/>
  <c r="F539" i="2" s="1"/>
  <c r="D538" i="3"/>
  <c r="B538" i="2" s="1"/>
  <c r="D534" i="3"/>
  <c r="B534" i="2"/>
  <c r="D530" i="3"/>
  <c r="B530" i="2" s="1"/>
  <c r="D526" i="3"/>
  <c r="B526" i="2" s="1"/>
  <c r="D522" i="3"/>
  <c r="B522" i="2" s="1"/>
  <c r="F522" i="2" s="1"/>
  <c r="D519" i="3"/>
  <c r="B519" i="2"/>
  <c r="F519" i="2" s="1"/>
  <c r="D518" i="3"/>
  <c r="B518" i="2" s="1"/>
  <c r="D514" i="3"/>
  <c r="B514" i="2" s="1"/>
  <c r="F514" i="2" s="1"/>
  <c r="D511" i="3"/>
  <c r="B511" i="2" s="1"/>
  <c r="D510" i="3"/>
  <c r="B510" i="2" s="1"/>
  <c r="D507" i="3"/>
  <c r="B507" i="2"/>
  <c r="F507" i="2" s="1"/>
  <c r="D506" i="3"/>
  <c r="B506" i="2" s="1"/>
  <c r="D502" i="3"/>
  <c r="B502" i="2"/>
  <c r="D498" i="3"/>
  <c r="B498" i="2" s="1"/>
  <c r="F498" i="2" s="1"/>
  <c r="D495" i="3"/>
  <c r="B495" i="2"/>
  <c r="F495" i="2" s="1"/>
  <c r="D494" i="3"/>
  <c r="B494" i="2" s="1"/>
  <c r="D491" i="3"/>
  <c r="B491" i="2"/>
  <c r="D490" i="3"/>
  <c r="B490" i="2"/>
  <c r="D487" i="3"/>
  <c r="B487" i="2"/>
  <c r="D486" i="3"/>
  <c r="B486" i="2"/>
  <c r="D483" i="3"/>
  <c r="B483" i="2"/>
  <c r="D482" i="3"/>
  <c r="B482" i="2"/>
  <c r="D479" i="3"/>
  <c r="B479" i="2"/>
  <c r="D478" i="3"/>
  <c r="B478" i="2"/>
  <c r="D475" i="3"/>
  <c r="B475" i="2"/>
  <c r="D474" i="3"/>
  <c r="B474" i="2" s="1"/>
  <c r="D470" i="3"/>
  <c r="B470" i="2"/>
  <c r="D467" i="3"/>
  <c r="B467" i="2" s="1"/>
  <c r="D466" i="3"/>
  <c r="B466" i="2"/>
  <c r="D463" i="3"/>
  <c r="B463" i="2" s="1"/>
  <c r="F463" i="2" s="1"/>
  <c r="D462" i="3"/>
  <c r="B462" i="2"/>
  <c r="D459" i="3"/>
  <c r="B459" i="2" s="1"/>
  <c r="D458" i="3"/>
  <c r="B458" i="2"/>
  <c r="D454" i="3"/>
  <c r="B454" i="2" s="1"/>
  <c r="D447" i="3"/>
  <c r="B447" i="2"/>
  <c r="F447" i="2" s="1"/>
  <c r="D446" i="3"/>
  <c r="B446" i="2" s="1"/>
  <c r="D443" i="3"/>
  <c r="B443" i="2"/>
  <c r="D442" i="3"/>
  <c r="B442" i="2" s="1"/>
  <c r="D439" i="3"/>
  <c r="B439" i="2"/>
  <c r="F439" i="2" s="1"/>
  <c r="D438" i="3"/>
  <c r="B438" i="2" s="1"/>
  <c r="D435" i="3"/>
  <c r="B435" i="2"/>
  <c r="D434" i="3"/>
  <c r="B434" i="2"/>
  <c r="D431" i="3"/>
  <c r="B431" i="2"/>
  <c r="D430" i="3"/>
  <c r="B430" i="2"/>
  <c r="D427" i="3"/>
  <c r="B427" i="2"/>
  <c r="D426" i="3"/>
  <c r="B426" i="2"/>
  <c r="D422" i="3"/>
  <c r="B422" i="2"/>
  <c r="D419" i="3"/>
  <c r="B419" i="2"/>
  <c r="D418" i="3"/>
  <c r="B418" i="2"/>
  <c r="D415" i="3"/>
  <c r="B415" i="2"/>
  <c r="D414" i="3"/>
  <c r="B414" i="2"/>
  <c r="D410" i="3"/>
  <c r="B410" i="2"/>
  <c r="D402" i="3"/>
  <c r="B402" i="2"/>
  <c r="D399" i="3"/>
  <c r="B399" i="2"/>
  <c r="D398" i="3"/>
  <c r="B398" i="2"/>
  <c r="D395" i="3"/>
  <c r="B395" i="2"/>
  <c r="D394" i="3"/>
  <c r="B394" i="2"/>
  <c r="D390" i="3"/>
  <c r="B390" i="2"/>
  <c r="D387" i="3"/>
  <c r="B387" i="2"/>
  <c r="D386" i="3"/>
  <c r="B386" i="2"/>
  <c r="D383" i="3"/>
  <c r="B383" i="2"/>
  <c r="D382" i="3"/>
  <c r="B382" i="2"/>
  <c r="D379" i="3"/>
  <c r="B379" i="2"/>
  <c r="D378" i="3"/>
  <c r="B378" i="2"/>
  <c r="D374" i="3"/>
  <c r="B374" i="2"/>
  <c r="D371" i="3"/>
  <c r="B371" i="2"/>
  <c r="D370" i="3"/>
  <c r="B370" i="2" s="1"/>
  <c r="F370" i="2" s="1"/>
  <c r="D366" i="3"/>
  <c r="B366" i="2" s="1"/>
  <c r="D362" i="3"/>
  <c r="B362" i="2" s="1"/>
  <c r="D358" i="3"/>
  <c r="B358" i="2"/>
  <c r="F358" i="2" s="1"/>
  <c r="D355" i="3"/>
  <c r="B355" i="2" s="1"/>
  <c r="D354" i="3"/>
  <c r="B354" i="2" s="1"/>
  <c r="D351" i="3"/>
  <c r="B351" i="2" s="1"/>
  <c r="D350" i="3"/>
  <c r="B350" i="2" s="1"/>
  <c r="F350" i="2" s="1"/>
  <c r="D347" i="3"/>
  <c r="B347" i="2"/>
  <c r="F347" i="2" s="1"/>
  <c r="D346" i="3"/>
  <c r="B346" i="2" s="1"/>
  <c r="D343" i="3"/>
  <c r="B343" i="2"/>
  <c r="D342" i="3"/>
  <c r="B342" i="2" s="1"/>
  <c r="D339" i="3"/>
  <c r="B339" i="2"/>
  <c r="F339" i="2" s="1"/>
  <c r="D338" i="3"/>
  <c r="B338" i="2" s="1"/>
  <c r="D335" i="3"/>
  <c r="B335" i="2"/>
  <c r="F335" i="2"/>
  <c r="D334" i="3"/>
  <c r="B334" i="2" s="1"/>
  <c r="D331" i="3"/>
  <c r="B331" i="2" s="1"/>
  <c r="F331" i="2" s="1"/>
  <c r="D330" i="3"/>
  <c r="B330" i="2" s="1"/>
  <c r="D327" i="3"/>
  <c r="B327" i="2"/>
  <c r="D326" i="3"/>
  <c r="B326" i="2" s="1"/>
  <c r="D323" i="3"/>
  <c r="B323" i="2" s="1"/>
  <c r="D322" i="3"/>
  <c r="B322" i="2" s="1"/>
  <c r="F322" i="2" s="1"/>
  <c r="D318" i="3"/>
  <c r="B318" i="2"/>
  <c r="D314" i="3"/>
  <c r="B314" i="2"/>
  <c r="F314" i="2" s="1"/>
  <c r="D311" i="3"/>
  <c r="B311" i="2" s="1"/>
  <c r="D310" i="3"/>
  <c r="B310" i="2"/>
  <c r="D307" i="3"/>
  <c r="B307" i="2" s="1"/>
  <c r="F307" i="2" s="1"/>
  <c r="D306" i="3"/>
  <c r="B306" i="2"/>
  <c r="D303" i="3"/>
  <c r="B303" i="2" s="1"/>
  <c r="D302" i="3"/>
  <c r="B302" i="2" s="1"/>
  <c r="F302" i="2" s="1"/>
  <c r="D298" i="3"/>
  <c r="B298" i="2"/>
  <c r="D295" i="3"/>
  <c r="B295" i="2"/>
  <c r="F295" i="2" s="1"/>
  <c r="D294" i="3"/>
  <c r="B294" i="2"/>
  <c r="D291" i="3"/>
  <c r="B291" i="2"/>
  <c r="F291" i="2" s="1"/>
  <c r="D290" i="3"/>
  <c r="B290" i="2"/>
  <c r="D287" i="3"/>
  <c r="B287" i="2"/>
  <c r="F287" i="2" s="1"/>
  <c r="D286" i="3"/>
  <c r="B286" i="2"/>
  <c r="D282" i="3"/>
  <c r="B282" i="2"/>
  <c r="F282" i="2" s="1"/>
  <c r="D279" i="3"/>
  <c r="B279" i="2"/>
  <c r="D278" i="3"/>
  <c r="B278" i="2" s="1"/>
  <c r="D275" i="3"/>
  <c r="B275" i="2"/>
  <c r="D274" i="3"/>
  <c r="B274" i="2" s="1"/>
  <c r="D270" i="3"/>
  <c r="B270" i="2" s="1"/>
  <c r="D266" i="3"/>
  <c r="B266" i="2" s="1"/>
  <c r="F266" i="2" s="1"/>
  <c r="D263" i="3"/>
  <c r="B263" i="2"/>
  <c r="F263" i="2" s="1"/>
  <c r="D262" i="3"/>
  <c r="B262" i="2" s="1"/>
  <c r="D259" i="3"/>
  <c r="B259" i="2" s="1"/>
  <c r="F259" i="2" s="1"/>
  <c r="D258" i="3"/>
  <c r="B258" i="2" s="1"/>
  <c r="D255" i="3"/>
  <c r="B255" i="2"/>
  <c r="D254" i="3"/>
  <c r="B254" i="2" s="1"/>
  <c r="F254" i="2" s="1"/>
  <c r="D250" i="3"/>
  <c r="B250" i="2" s="1"/>
  <c r="D243" i="3"/>
  <c r="B243" i="2" s="1"/>
  <c r="D242" i="3"/>
  <c r="B242" i="2"/>
  <c r="F242" i="2" s="1"/>
  <c r="D239" i="3"/>
  <c r="B239" i="2" s="1"/>
  <c r="F239" i="2"/>
  <c r="D238" i="3"/>
  <c r="B238" i="2"/>
  <c r="F238" i="2" s="1"/>
  <c r="D235" i="3"/>
  <c r="B235" i="2"/>
  <c r="F235" i="2" s="1"/>
  <c r="D234" i="3"/>
  <c r="B234" i="2" s="1"/>
  <c r="D231" i="3"/>
  <c r="B231" i="2" s="1"/>
  <c r="F231" i="2" s="1"/>
  <c r="D230" i="3"/>
  <c r="B230" i="2" s="1"/>
  <c r="D227" i="3"/>
  <c r="B227" i="2"/>
  <c r="D226" i="3"/>
  <c r="B226" i="2" s="1"/>
  <c r="F226" i="2" s="1"/>
  <c r="D222" i="3"/>
  <c r="B222" i="2" s="1"/>
  <c r="D219" i="3"/>
  <c r="B219" i="2"/>
  <c r="D218" i="3"/>
  <c r="B218" i="2"/>
  <c r="D215" i="3"/>
  <c r="B215" i="2"/>
  <c r="D214" i="3"/>
  <c r="B214" i="2"/>
  <c r="D211" i="3"/>
  <c r="B211" i="2"/>
  <c r="D210" i="3"/>
  <c r="B210" i="2"/>
  <c r="D207" i="3"/>
  <c r="B207" i="2"/>
  <c r="D206" i="3"/>
  <c r="B206" i="2" s="1"/>
  <c r="D202" i="3"/>
  <c r="B202" i="2" s="1"/>
  <c r="D198" i="3"/>
  <c r="B198" i="2"/>
  <c r="D194" i="3"/>
  <c r="B194" i="2" s="1"/>
  <c r="D191" i="3"/>
  <c r="B191" i="2"/>
  <c r="D190" i="3"/>
  <c r="B190" i="2" s="1"/>
  <c r="D187" i="3"/>
  <c r="B187" i="2"/>
  <c r="D186" i="3"/>
  <c r="D182" i="3"/>
  <c r="B182" i="4" s="1"/>
  <c r="B182" i="2"/>
  <c r="D179" i="3"/>
  <c r="D178" i="3"/>
  <c r="B178" i="4" s="1"/>
  <c r="D175" i="3"/>
  <c r="D174" i="3"/>
  <c r="B174" i="4" s="1"/>
  <c r="B174" i="2"/>
  <c r="D171" i="3"/>
  <c r="D170" i="3"/>
  <c r="B170" i="4" s="1"/>
  <c r="D167" i="3"/>
  <c r="D166" i="3"/>
  <c r="B166" i="4" s="1"/>
  <c r="B166" i="2"/>
  <c r="D163" i="3"/>
  <c r="D162" i="3"/>
  <c r="B162" i="4" s="1"/>
  <c r="D159" i="3"/>
  <c r="D158" i="3"/>
  <c r="B158" i="4" s="1"/>
  <c r="B158" i="2"/>
  <c r="D154" i="3"/>
  <c r="D151" i="3"/>
  <c r="B151" i="4" s="1"/>
  <c r="D150" i="3"/>
  <c r="D147" i="3"/>
  <c r="B147" i="4" s="1"/>
  <c r="B147" i="2"/>
  <c r="D146" i="3"/>
  <c r="D142" i="3"/>
  <c r="B142" i="4" s="1"/>
  <c r="D134" i="3"/>
  <c r="D127" i="3"/>
  <c r="B127" i="4" s="1"/>
  <c r="B127" i="2"/>
  <c r="D126" i="3"/>
  <c r="D123" i="3"/>
  <c r="B123" i="4" s="1"/>
  <c r="D118" i="3"/>
  <c r="D115" i="3"/>
  <c r="B115" i="4" s="1"/>
  <c r="B115" i="2"/>
  <c r="D111" i="3"/>
  <c r="D110" i="3"/>
  <c r="D107" i="3"/>
  <c r="D103" i="3"/>
  <c r="B103" i="4" s="1"/>
  <c r="D102" i="3"/>
  <c r="D95" i="3"/>
  <c r="D94" i="3"/>
  <c r="D91" i="3"/>
  <c r="B91" i="4" s="1"/>
  <c r="B91" i="2"/>
  <c r="D87" i="3"/>
  <c r="D86" i="3"/>
  <c r="D71" i="3"/>
  <c r="D70" i="3"/>
  <c r="B70" i="4" s="1"/>
  <c r="B70" i="2"/>
  <c r="D67" i="3"/>
  <c r="D62" i="3"/>
  <c r="B62" i="4" s="1"/>
  <c r="D59" i="3"/>
  <c r="D56" i="3"/>
  <c r="B56" i="4" s="1"/>
  <c r="B56" i="2"/>
  <c r="D55" i="3"/>
  <c r="D54" i="3"/>
  <c r="B54" i="4" s="1"/>
  <c r="D51" i="3"/>
  <c r="D46" i="3"/>
  <c r="B46" i="4" s="1"/>
  <c r="B46" i="2"/>
  <c r="D43" i="3"/>
  <c r="D39" i="3"/>
  <c r="B39" i="4" s="1"/>
  <c r="B39" i="2"/>
  <c r="D38" i="3"/>
  <c r="D30" i="3"/>
  <c r="B30" i="4" s="1"/>
  <c r="B30" i="2"/>
  <c r="D22" i="3"/>
  <c r="D19" i="3"/>
  <c r="B19" i="4" s="1"/>
  <c r="B19" i="2"/>
  <c r="D15" i="3"/>
  <c r="D14" i="3"/>
  <c r="B14" i="4" s="1"/>
  <c r="B14" i="2"/>
  <c r="J67" i="3"/>
  <c r="J66" i="3"/>
  <c r="C66" i="4" s="1"/>
  <c r="C66" i="2"/>
  <c r="J65" i="3"/>
  <c r="J64" i="3"/>
  <c r="C64" i="4" s="1"/>
  <c r="C64" i="2"/>
  <c r="J63" i="3"/>
  <c r="J62" i="3"/>
  <c r="C62" i="4" s="1"/>
  <c r="C62" i="2"/>
  <c r="J61" i="3"/>
  <c r="J60" i="3"/>
  <c r="C60" i="4" s="1"/>
  <c r="C60" i="2"/>
  <c r="J59" i="3"/>
  <c r="J58" i="3"/>
  <c r="C58" i="4" s="1"/>
  <c r="C58" i="2"/>
  <c r="J57" i="3"/>
  <c r="J56" i="3"/>
  <c r="C56" i="4" s="1"/>
  <c r="C56" i="2"/>
  <c r="J55" i="3"/>
  <c r="J53" i="3"/>
  <c r="C53" i="4" s="1"/>
  <c r="C53" i="2"/>
  <c r="J52" i="3"/>
  <c r="J51" i="3"/>
  <c r="C51" i="4" s="1"/>
  <c r="C51" i="2"/>
  <c r="J50" i="3"/>
  <c r="J49" i="3"/>
  <c r="C49" i="4" s="1"/>
  <c r="C49" i="2"/>
  <c r="J48" i="3"/>
  <c r="J47" i="3"/>
  <c r="C47" i="4" s="1"/>
  <c r="C47" i="2"/>
  <c r="J45" i="3"/>
  <c r="J44" i="3"/>
  <c r="C44" i="4" s="1"/>
  <c r="C44" i="2"/>
  <c r="J43" i="3"/>
  <c r="J42" i="3"/>
  <c r="C42" i="4" s="1"/>
  <c r="C42" i="2"/>
  <c r="J41" i="3"/>
  <c r="J40" i="3"/>
  <c r="C40" i="4" s="1"/>
  <c r="C40" i="2"/>
  <c r="J39" i="3"/>
  <c r="J38" i="3"/>
  <c r="C38" i="4" s="1"/>
  <c r="C38" i="2"/>
  <c r="J37" i="3"/>
  <c r="J36" i="3"/>
  <c r="C36" i="4" s="1"/>
  <c r="C36" i="2"/>
  <c r="J35" i="3"/>
  <c r="J34" i="3"/>
  <c r="C34" i="4" s="1"/>
  <c r="C34" i="2"/>
  <c r="J33" i="3"/>
  <c r="J32" i="3"/>
  <c r="C32" i="4" s="1"/>
  <c r="C32" i="2"/>
  <c r="J31" i="3"/>
  <c r="J30" i="3"/>
  <c r="C30" i="4" s="1"/>
  <c r="C30" i="2"/>
  <c r="J29" i="3"/>
  <c r="J28" i="3"/>
  <c r="C28" i="4" s="1"/>
  <c r="C28" i="2"/>
  <c r="J27" i="3"/>
  <c r="C27" i="4" s="1"/>
  <c r="J26" i="3"/>
  <c r="C26" i="4" s="1"/>
  <c r="C26" i="2"/>
  <c r="J25" i="3"/>
  <c r="C25" i="4" s="1"/>
  <c r="J24" i="3"/>
  <c r="C24" i="4" s="1"/>
  <c r="C24" i="2"/>
  <c r="J23" i="3"/>
  <c r="C23" i="4" s="1"/>
  <c r="J22" i="3"/>
  <c r="C22" i="4" s="1"/>
  <c r="C22" i="2"/>
  <c r="J21" i="3"/>
  <c r="C21" i="4" s="1"/>
  <c r="J20" i="3"/>
  <c r="C20" i="4" s="1"/>
  <c r="C20" i="2"/>
  <c r="J19" i="3"/>
  <c r="C19" i="4" s="1"/>
  <c r="J18" i="3"/>
  <c r="C18" i="4" s="1"/>
  <c r="C18" i="2"/>
  <c r="J17" i="3"/>
  <c r="C17" i="4" s="1"/>
  <c r="J16" i="3"/>
  <c r="C16" i="4" s="1"/>
  <c r="C16" i="2"/>
  <c r="J15" i="3"/>
  <c r="C15" i="4" s="1"/>
  <c r="J14" i="3"/>
  <c r="C14" i="4" s="1"/>
  <c r="C14" i="2"/>
  <c r="J13" i="3"/>
  <c r="C13" i="4" s="1"/>
  <c r="J12" i="3"/>
  <c r="C12" i="4" s="1"/>
  <c r="C12" i="2"/>
  <c r="J10" i="3"/>
  <c r="C10" i="4" s="1"/>
  <c r="J9" i="3"/>
  <c r="C9" i="4" s="1"/>
  <c r="C9" i="2"/>
  <c r="J8" i="3"/>
  <c r="C8" i="4" s="1"/>
  <c r="D575" i="3"/>
  <c r="B575" i="2"/>
  <c r="F575" i="2" s="1"/>
  <c r="D574" i="3"/>
  <c r="B574" i="2" s="1"/>
  <c r="D571" i="3"/>
  <c r="B571" i="2"/>
  <c r="F571" i="2" s="1"/>
  <c r="D535" i="3"/>
  <c r="B535" i="2"/>
  <c r="F535" i="2" s="1"/>
  <c r="D527" i="3"/>
  <c r="B527" i="2"/>
  <c r="F527" i="2" s="1"/>
  <c r="D523" i="3"/>
  <c r="B523" i="2"/>
  <c r="F523" i="2" s="1"/>
  <c r="D503" i="3"/>
  <c r="B503" i="2"/>
  <c r="F503" i="2" s="1"/>
  <c r="D471" i="3"/>
  <c r="B471" i="2"/>
  <c r="F471" i="2" s="1"/>
  <c r="D455" i="3"/>
  <c r="B455" i="2"/>
  <c r="F455" i="2" s="1"/>
  <c r="D451" i="3"/>
  <c r="B451" i="2" s="1"/>
  <c r="D450" i="3"/>
  <c r="B450" i="2" s="1"/>
  <c r="D432" i="3"/>
  <c r="B432" i="2" s="1"/>
  <c r="D411" i="3"/>
  <c r="B411" i="2" s="1"/>
  <c r="F411" i="2" s="1"/>
  <c r="D406" i="3"/>
  <c r="B406" i="2"/>
  <c r="D403" i="3"/>
  <c r="B403" i="2" s="1"/>
  <c r="D368" i="3"/>
  <c r="B368" i="2" s="1"/>
  <c r="D367" i="3"/>
  <c r="B367" i="2" s="1"/>
  <c r="F367" i="2"/>
  <c r="D363" i="3"/>
  <c r="B363" i="2" s="1"/>
  <c r="F363" i="2" s="1"/>
  <c r="D359" i="3"/>
  <c r="B359" i="2"/>
  <c r="F359" i="2"/>
  <c r="D319" i="3"/>
  <c r="B319" i="2" s="1"/>
  <c r="D315" i="3"/>
  <c r="B315" i="2"/>
  <c r="D304" i="3"/>
  <c r="B304" i="2" s="1"/>
  <c r="D271" i="3"/>
  <c r="B271" i="2"/>
  <c r="F271" i="2" s="1"/>
  <c r="D247" i="3"/>
  <c r="B247" i="2" s="1"/>
  <c r="D246" i="3"/>
  <c r="B246" i="2" s="1"/>
  <c r="D203" i="3"/>
  <c r="B203" i="2" s="1"/>
  <c r="D199" i="3"/>
  <c r="B199" i="2"/>
  <c r="D183" i="3"/>
  <c r="B183" i="4" s="1"/>
  <c r="D155" i="3"/>
  <c r="D143" i="3"/>
  <c r="B143" i="4" s="1"/>
  <c r="B143" i="2"/>
  <c r="D139" i="3"/>
  <c r="D131" i="3"/>
  <c r="B131" i="4" s="1"/>
  <c r="D83" i="3"/>
  <c r="D79" i="3"/>
  <c r="B79" i="4" s="1"/>
  <c r="B79" i="2"/>
  <c r="D78" i="3"/>
  <c r="D75" i="3"/>
  <c r="B75" i="4" s="1"/>
  <c r="D35" i="3"/>
  <c r="B35" i="4" s="1"/>
  <c r="B35" i="2"/>
  <c r="D31" i="3"/>
  <c r="B31" i="4" s="1"/>
  <c r="B31" i="2"/>
  <c r="D27" i="3"/>
  <c r="B27" i="4" s="1"/>
  <c r="B27" i="2"/>
  <c r="D23" i="3"/>
  <c r="B23" i="4" s="1"/>
  <c r="B23" i="2"/>
  <c r="F315" i="2"/>
  <c r="F431" i="2"/>
  <c r="F319" i="2"/>
  <c r="F567" i="2"/>
  <c r="F459" i="2"/>
  <c r="F475" i="2"/>
  <c r="F379" i="2"/>
  <c r="F383" i="2"/>
  <c r="F443" i="2"/>
  <c r="F435" i="2"/>
  <c r="F555" i="2"/>
  <c r="F419" i="2"/>
  <c r="D496" i="3"/>
  <c r="B496" i="2"/>
  <c r="D47" i="3"/>
  <c r="B47" i="4" s="1"/>
  <c r="D11" i="3"/>
  <c r="B11" i="4" s="1"/>
  <c r="B11" i="2"/>
  <c r="D63" i="3"/>
  <c r="D99" i="3"/>
  <c r="B99" i="4" s="1"/>
  <c r="D119" i="3"/>
  <c r="B119" i="4" s="1"/>
  <c r="D135" i="3"/>
  <c r="D9" i="3"/>
  <c r="D13" i="3"/>
  <c r="B13" i="4" s="1"/>
  <c r="B13" i="2"/>
  <c r="D17" i="3"/>
  <c r="B17" i="4" s="1"/>
  <c r="D21" i="3"/>
  <c r="B21" i="4" s="1"/>
  <c r="B21" i="2"/>
  <c r="D25" i="3"/>
  <c r="D29" i="3"/>
  <c r="B29" i="4" s="1"/>
  <c r="D33" i="3"/>
  <c r="B33" i="4" s="1"/>
  <c r="B33" i="2"/>
  <c r="D37" i="3"/>
  <c r="B37" i="4" s="1"/>
  <c r="B37" i="2"/>
  <c r="D41" i="3"/>
  <c r="D49" i="3"/>
  <c r="B49" i="4" s="1"/>
  <c r="D61" i="3"/>
  <c r="B61" i="4" s="1"/>
  <c r="D85" i="3"/>
  <c r="B85" i="4" s="1"/>
  <c r="D97" i="3"/>
  <c r="B97" i="4" s="1"/>
  <c r="D117" i="3"/>
  <c r="B117" i="4" s="1"/>
  <c r="D129" i="3"/>
  <c r="B129" i="4" s="1"/>
  <c r="D149" i="3"/>
  <c r="B149" i="4" s="1"/>
  <c r="D161" i="3"/>
  <c r="B161" i="4" s="1"/>
  <c r="D173" i="3"/>
  <c r="B173" i="4" s="1"/>
  <c r="D181" i="3"/>
  <c r="B181" i="4" s="1"/>
  <c r="D185" i="3"/>
  <c r="B185" i="4" s="1"/>
  <c r="D189" i="3"/>
  <c r="B189" i="2"/>
  <c r="D193" i="3"/>
  <c r="B193" i="2"/>
  <c r="F193" i="2" s="1"/>
  <c r="D197" i="3"/>
  <c r="B197" i="2" s="1"/>
  <c r="D201" i="3"/>
  <c r="B201" i="2" s="1"/>
  <c r="D205" i="3"/>
  <c r="B205" i="2"/>
  <c r="D209" i="3"/>
  <c r="B209" i="2"/>
  <c r="F209" i="2" s="1"/>
  <c r="D213" i="3"/>
  <c r="B213" i="2" s="1"/>
  <c r="D217" i="3"/>
  <c r="B217" i="2" s="1"/>
  <c r="D221" i="3"/>
  <c r="B221" i="2"/>
  <c r="F221" i="2" s="1"/>
  <c r="D225" i="3"/>
  <c r="B225" i="2"/>
  <c r="D229" i="3"/>
  <c r="B229" i="2" s="1"/>
  <c r="D233" i="3"/>
  <c r="B233" i="2" s="1"/>
  <c r="F233" i="2" s="1"/>
  <c r="D237" i="3"/>
  <c r="B237" i="2"/>
  <c r="F237" i="2" s="1"/>
  <c r="D241" i="3"/>
  <c r="B241" i="2"/>
  <c r="F241" i="2" s="1"/>
  <c r="D245" i="3"/>
  <c r="B245" i="2" s="1"/>
  <c r="D249" i="3"/>
  <c r="B249" i="2" s="1"/>
  <c r="D253" i="3"/>
  <c r="B253" i="2"/>
  <c r="F253" i="2" s="1"/>
  <c r="D257" i="3"/>
  <c r="B257" i="2"/>
  <c r="F257" i="2" s="1"/>
  <c r="D261" i="3"/>
  <c r="B261" i="2" s="1"/>
  <c r="D265" i="3"/>
  <c r="B265" i="2" s="1"/>
  <c r="D269" i="3"/>
  <c r="B269" i="2"/>
  <c r="D273" i="3"/>
  <c r="B273" i="2"/>
  <c r="F273" i="2" s="1"/>
  <c r="D277" i="3"/>
  <c r="B277" i="2" s="1"/>
  <c r="D281" i="3"/>
  <c r="B281" i="2" s="1"/>
  <c r="D285" i="3"/>
  <c r="B285" i="2"/>
  <c r="F285" i="2" s="1"/>
  <c r="D289" i="3"/>
  <c r="B289" i="2"/>
  <c r="F289" i="2" s="1"/>
  <c r="D293" i="3"/>
  <c r="B293" i="2" s="1"/>
  <c r="F293" i="2" s="1"/>
  <c r="D297" i="3"/>
  <c r="B297" i="2" s="1"/>
  <c r="D301" i="3"/>
  <c r="B301" i="2"/>
  <c r="D305" i="3"/>
  <c r="B305" i="2"/>
  <c r="D195" i="3"/>
  <c r="B195" i="2" s="1"/>
  <c r="D223" i="3"/>
  <c r="B223" i="2" s="1"/>
  <c r="D251" i="3"/>
  <c r="B251" i="2"/>
  <c r="D267" i="3"/>
  <c r="B267" i="2"/>
  <c r="D283" i="3"/>
  <c r="B283" i="2" s="1"/>
  <c r="F283" i="2" s="1"/>
  <c r="D299" i="3"/>
  <c r="B299" i="2" s="1"/>
  <c r="D375" i="3"/>
  <c r="B375" i="2"/>
  <c r="D391" i="3"/>
  <c r="B391" i="2"/>
  <c r="D407" i="3"/>
  <c r="B407" i="2" s="1"/>
  <c r="F407" i="2" s="1"/>
  <c r="D423" i="3"/>
  <c r="B423" i="2" s="1"/>
  <c r="D499" i="3"/>
  <c r="B499" i="2"/>
  <c r="D515" i="3"/>
  <c r="B515" i="2"/>
  <c r="D531" i="3"/>
  <c r="B531" i="2" s="1"/>
  <c r="F531" i="2" s="1"/>
  <c r="D547" i="3"/>
  <c r="B547" i="2" s="1"/>
  <c r="F547" i="2" s="1"/>
  <c r="D8" i="3"/>
  <c r="B8" i="4" s="1"/>
  <c r="B8" i="2"/>
  <c r="D12" i="3"/>
  <c r="B12" i="4" s="1"/>
  <c r="B12" i="2"/>
  <c r="D16" i="3"/>
  <c r="B16" i="4" s="1"/>
  <c r="D20" i="3"/>
  <c r="D24" i="3"/>
  <c r="B24" i="4" s="1"/>
  <c r="B24" i="2"/>
  <c r="D28" i="3"/>
  <c r="B28" i="4" s="1"/>
  <c r="B28" i="2"/>
  <c r="D32" i="3"/>
  <c r="B32" i="4" s="1"/>
  <c r="D36" i="3"/>
  <c r="D40" i="3"/>
  <c r="B40" i="4" s="1"/>
  <c r="B40" i="2"/>
  <c r="D44" i="3"/>
  <c r="B44" i="4" s="1"/>
  <c r="D48" i="3"/>
  <c r="B48" i="4" s="1"/>
  <c r="D52" i="3"/>
  <c r="D60" i="3"/>
  <c r="B60" i="4" s="1"/>
  <c r="D64" i="3"/>
  <c r="B64" i="4" s="1"/>
  <c r="D68" i="3"/>
  <c r="B68" i="4" s="1"/>
  <c r="D72" i="3"/>
  <c r="D76" i="3"/>
  <c r="B76" i="4" s="1"/>
  <c r="D80" i="3"/>
  <c r="B80" i="4" s="1"/>
  <c r="D84" i="3"/>
  <c r="B84" i="4" s="1"/>
  <c r="D88" i="3"/>
  <c r="D92" i="3"/>
  <c r="B92" i="4" s="1"/>
  <c r="D96" i="3"/>
  <c r="B96" i="4" s="1"/>
  <c r="D100" i="3"/>
  <c r="B100" i="4" s="1"/>
  <c r="D104" i="3"/>
  <c r="D108" i="3"/>
  <c r="B108" i="4" s="1"/>
  <c r="D112" i="3"/>
  <c r="B112" i="4" s="1"/>
  <c r="D116" i="3"/>
  <c r="B116" i="4" s="1"/>
  <c r="D120" i="3"/>
  <c r="D124" i="3"/>
  <c r="B124" i="4" s="1"/>
  <c r="D128" i="3"/>
  <c r="B128" i="4" s="1"/>
  <c r="D132" i="3"/>
  <c r="B132" i="4" s="1"/>
  <c r="D136" i="3"/>
  <c r="D140" i="3"/>
  <c r="B140" i="4" s="1"/>
  <c r="D144" i="3"/>
  <c r="B144" i="4" s="1"/>
  <c r="D148" i="3"/>
  <c r="B148" i="4" s="1"/>
  <c r="D152" i="3"/>
  <c r="D156" i="3"/>
  <c r="B156" i="4" s="1"/>
  <c r="D160" i="3"/>
  <c r="B160" i="4" s="1"/>
  <c r="D164" i="3"/>
  <c r="B164" i="4" s="1"/>
  <c r="D168" i="3"/>
  <c r="D172" i="3"/>
  <c r="B172" i="4" s="1"/>
  <c r="D176" i="3"/>
  <c r="B176" i="4" s="1"/>
  <c r="D180" i="3"/>
  <c r="B180" i="4" s="1"/>
  <c r="D184" i="3"/>
  <c r="D188" i="3"/>
  <c r="B188" i="2"/>
  <c r="D192" i="3"/>
  <c r="B192" i="2"/>
  <c r="D196" i="3"/>
  <c r="B196" i="2" s="1"/>
  <c r="D200" i="3"/>
  <c r="B200" i="2" s="1"/>
  <c r="D204" i="3"/>
  <c r="B204" i="2"/>
  <c r="D208" i="3"/>
  <c r="B208" i="2"/>
  <c r="D212" i="3"/>
  <c r="B212" i="2" s="1"/>
  <c r="D216" i="3"/>
  <c r="B216" i="2" s="1"/>
  <c r="D220" i="3"/>
  <c r="B220" i="2"/>
  <c r="D224" i="3"/>
  <c r="B224" i="2"/>
  <c r="D228" i="3"/>
  <c r="B228" i="2" s="1"/>
  <c r="D232" i="3"/>
  <c r="B232" i="2" s="1"/>
  <c r="D236" i="3"/>
  <c r="B236" i="2"/>
  <c r="D240" i="3"/>
  <c r="B240" i="2"/>
  <c r="D244" i="3"/>
  <c r="B244" i="2" s="1"/>
  <c r="D248" i="3"/>
  <c r="B248" i="2" s="1"/>
  <c r="D252" i="3"/>
  <c r="B252" i="2"/>
  <c r="D256" i="3"/>
  <c r="B256" i="2"/>
  <c r="D260" i="3"/>
  <c r="B260" i="2" s="1"/>
  <c r="D264" i="3"/>
  <c r="B264" i="2" s="1"/>
  <c r="D268" i="3"/>
  <c r="B268" i="2"/>
  <c r="D272" i="3"/>
  <c r="B272" i="2"/>
  <c r="D276" i="3"/>
  <c r="B276" i="2" s="1"/>
  <c r="D280" i="3"/>
  <c r="B280" i="2" s="1"/>
  <c r="D284" i="3"/>
  <c r="B284" i="2"/>
  <c r="D288" i="3"/>
  <c r="B288" i="2"/>
  <c r="D292" i="3"/>
  <c r="B292" i="2" s="1"/>
  <c r="D296" i="3"/>
  <c r="B296" i="2" s="1"/>
  <c r="D300" i="3"/>
  <c r="B300" i="2"/>
  <c r="D18" i="3"/>
  <c r="B18" i="4" s="1"/>
  <c r="B18" i="2"/>
  <c r="D34" i="3"/>
  <c r="B34" i="4" s="1"/>
  <c r="D58" i="3"/>
  <c r="D66" i="3"/>
  <c r="B66" i="4" s="1"/>
  <c r="D82" i="3"/>
  <c r="B82" i="4" s="1"/>
  <c r="D90" i="3"/>
  <c r="B90" i="4" s="1"/>
  <c r="D98" i="3"/>
  <c r="D114" i="3"/>
  <c r="B114" i="4" s="1"/>
  <c r="D122" i="3"/>
  <c r="B122" i="4" s="1"/>
  <c r="D130" i="3"/>
  <c r="B130" i="4" s="1"/>
  <c r="D138" i="3"/>
  <c r="D10" i="3"/>
  <c r="B10" i="4" s="1"/>
  <c r="D26" i="3"/>
  <c r="B26" i="4" s="1"/>
  <c r="B26" i="2"/>
  <c r="D42" i="3"/>
  <c r="B42" i="4" s="1"/>
  <c r="D50" i="3"/>
  <c r="D74" i="3"/>
  <c r="B74" i="4" s="1"/>
  <c r="D106" i="3"/>
  <c r="B106" i="4" s="1"/>
  <c r="D308" i="3"/>
  <c r="B308" i="2" s="1"/>
  <c r="D312" i="3"/>
  <c r="B312" i="2" s="1"/>
  <c r="D316" i="3"/>
  <c r="B316" i="2" s="1"/>
  <c r="D320" i="3"/>
  <c r="B320" i="2"/>
  <c r="D324" i="3"/>
  <c r="B324" i="2" s="1"/>
  <c r="D328" i="3"/>
  <c r="B328" i="2" s="1"/>
  <c r="D332" i="3"/>
  <c r="B332" i="2" s="1"/>
  <c r="D336" i="3"/>
  <c r="B336" i="2"/>
  <c r="D340" i="3"/>
  <c r="B340" i="2" s="1"/>
  <c r="D344" i="3"/>
  <c r="B344" i="2" s="1"/>
  <c r="D348" i="3"/>
  <c r="B348" i="2" s="1"/>
  <c r="D352" i="3"/>
  <c r="B352" i="2"/>
  <c r="D356" i="3"/>
  <c r="B356" i="2" s="1"/>
  <c r="D360" i="3"/>
  <c r="B360" i="2" s="1"/>
  <c r="D364" i="3"/>
  <c r="B364" i="2" s="1"/>
  <c r="D372" i="3"/>
  <c r="B372" i="2"/>
  <c r="D376" i="3"/>
  <c r="B376" i="2" s="1"/>
  <c r="D380" i="3"/>
  <c r="B380" i="2" s="1"/>
  <c r="D384" i="3"/>
  <c r="B384" i="2" s="1"/>
  <c r="D388" i="3"/>
  <c r="B388" i="2"/>
  <c r="D392" i="3"/>
  <c r="B392" i="2" s="1"/>
  <c r="D396" i="3"/>
  <c r="B396" i="2" s="1"/>
  <c r="D400" i="3"/>
  <c r="B400" i="2" s="1"/>
  <c r="D404" i="3"/>
  <c r="B404" i="2"/>
  <c r="D408" i="3"/>
  <c r="B408" i="2" s="1"/>
  <c r="D412" i="3"/>
  <c r="B412" i="2" s="1"/>
  <c r="D416" i="3"/>
  <c r="B416" i="2" s="1"/>
  <c r="D420" i="3"/>
  <c r="B420" i="2"/>
  <c r="D424" i="3"/>
  <c r="B424" i="2" s="1"/>
  <c r="D428" i="3"/>
  <c r="B428" i="2" s="1"/>
  <c r="D436" i="3"/>
  <c r="B436" i="2" s="1"/>
  <c r="D440" i="3"/>
  <c r="B440" i="2"/>
  <c r="D444" i="3"/>
  <c r="B444" i="2" s="1"/>
  <c r="D448" i="3"/>
  <c r="B448" i="2" s="1"/>
  <c r="D452" i="3"/>
  <c r="B452" i="2" s="1"/>
  <c r="D456" i="3"/>
  <c r="B456" i="2"/>
  <c r="D460" i="3"/>
  <c r="B460" i="2" s="1"/>
  <c r="D464" i="3"/>
  <c r="B464" i="2" s="1"/>
  <c r="D468" i="3"/>
  <c r="B468" i="2" s="1"/>
  <c r="D472" i="3"/>
  <c r="B472" i="2"/>
  <c r="D476" i="3"/>
  <c r="B476" i="2" s="1"/>
  <c r="D480" i="3"/>
  <c r="B480" i="2" s="1"/>
  <c r="D484" i="3"/>
  <c r="B484" i="2" s="1"/>
  <c r="D488" i="3"/>
  <c r="B488" i="2"/>
  <c r="D492" i="3"/>
  <c r="B492" i="2" s="1"/>
  <c r="D500" i="3"/>
  <c r="B500" i="2" s="1"/>
  <c r="D504" i="3"/>
  <c r="B504" i="2" s="1"/>
  <c r="D508" i="3"/>
  <c r="B508" i="2"/>
  <c r="D512" i="3"/>
  <c r="B512" i="2" s="1"/>
  <c r="D516" i="3"/>
  <c r="B516" i="2" s="1"/>
  <c r="D520" i="3"/>
  <c r="B520" i="2" s="1"/>
  <c r="D524" i="3"/>
  <c r="B524" i="2"/>
  <c r="D528" i="3"/>
  <c r="B528" i="2" s="1"/>
  <c r="D532" i="3"/>
  <c r="B532" i="2" s="1"/>
  <c r="D536" i="3"/>
  <c r="B536" i="2" s="1"/>
  <c r="D540" i="3"/>
  <c r="B540" i="2"/>
  <c r="D544" i="3"/>
  <c r="B544" i="2" s="1"/>
  <c r="D548" i="3"/>
  <c r="B548" i="2" s="1"/>
  <c r="D552" i="3"/>
  <c r="B552" i="2" s="1"/>
  <c r="D556" i="3"/>
  <c r="B556" i="2"/>
  <c r="D564" i="3"/>
  <c r="B564" i="2" s="1"/>
  <c r="D568" i="3"/>
  <c r="B568" i="2" s="1"/>
  <c r="D572" i="3"/>
  <c r="B572" i="2" s="1"/>
  <c r="D309" i="3"/>
  <c r="B309" i="2"/>
  <c r="D313" i="3"/>
  <c r="B313" i="2" s="1"/>
  <c r="F313" i="2" s="1"/>
  <c r="D317" i="3"/>
  <c r="B317" i="2" s="1"/>
  <c r="D321" i="3"/>
  <c r="B321" i="2" s="1"/>
  <c r="F321" i="2" s="1"/>
  <c r="D325" i="3"/>
  <c r="B325" i="2"/>
  <c r="F325" i="2" s="1"/>
  <c r="D329" i="3"/>
  <c r="B329" i="2" s="1"/>
  <c r="D333" i="3"/>
  <c r="B333" i="2" s="1"/>
  <c r="F333" i="2" s="1"/>
  <c r="D337" i="3"/>
  <c r="B337" i="2" s="1"/>
  <c r="D341" i="3"/>
  <c r="B341" i="2"/>
  <c r="D345" i="3"/>
  <c r="B345" i="2" s="1"/>
  <c r="F345" i="2" s="1"/>
  <c r="D349" i="3"/>
  <c r="B349" i="2" s="1"/>
  <c r="D353" i="3"/>
  <c r="B353" i="2" s="1"/>
  <c r="F353" i="2" s="1"/>
  <c r="D357" i="3"/>
  <c r="B357" i="2"/>
  <c r="F357" i="2" s="1"/>
  <c r="D361" i="3"/>
  <c r="B361" i="2" s="1"/>
  <c r="D365" i="3"/>
  <c r="B365" i="2" s="1"/>
  <c r="F365" i="2" s="1"/>
  <c r="D369" i="3"/>
  <c r="B369" i="2" s="1"/>
  <c r="D373" i="3"/>
  <c r="B373" i="2"/>
  <c r="D377" i="3"/>
  <c r="B377" i="2" s="1"/>
  <c r="F377" i="2" s="1"/>
  <c r="D381" i="3"/>
  <c r="B381" i="2" s="1"/>
  <c r="D385" i="3"/>
  <c r="B385" i="2" s="1"/>
  <c r="F385" i="2" s="1"/>
  <c r="D389" i="3"/>
  <c r="B389" i="2"/>
  <c r="F389" i="2" s="1"/>
  <c r="D393" i="3"/>
  <c r="B393" i="2" s="1"/>
  <c r="D397" i="3"/>
  <c r="B397" i="2" s="1"/>
  <c r="F397" i="2" s="1"/>
  <c r="D401" i="3"/>
  <c r="B401" i="2" s="1"/>
  <c r="D405" i="3"/>
  <c r="B405" i="2"/>
  <c r="D409" i="3"/>
  <c r="B409" i="2" s="1"/>
  <c r="F409" i="2" s="1"/>
  <c r="D413" i="3"/>
  <c r="B413" i="2" s="1"/>
  <c r="D417" i="3"/>
  <c r="B417" i="2" s="1"/>
  <c r="F417" i="2" s="1"/>
  <c r="D421" i="3"/>
  <c r="B421" i="2"/>
  <c r="F421" i="2" s="1"/>
  <c r="D425" i="3"/>
  <c r="B425" i="2" s="1"/>
  <c r="D429" i="3"/>
  <c r="B429" i="2" s="1"/>
  <c r="F429" i="2" s="1"/>
  <c r="D433" i="3"/>
  <c r="B433" i="2" s="1"/>
  <c r="D437" i="3"/>
  <c r="B437" i="2"/>
  <c r="D441" i="3"/>
  <c r="B441" i="2" s="1"/>
  <c r="F441" i="2" s="1"/>
  <c r="D445" i="3"/>
  <c r="B445" i="2" s="1"/>
  <c r="D449" i="3"/>
  <c r="B449" i="2"/>
  <c r="D453" i="3"/>
  <c r="B453" i="2"/>
  <c r="D457" i="3"/>
  <c r="B457" i="2" s="1"/>
  <c r="F457" i="2" s="1"/>
  <c r="D461" i="3"/>
  <c r="B461" i="2" s="1"/>
  <c r="D465" i="3"/>
  <c r="B465" i="2"/>
  <c r="D469" i="3"/>
  <c r="B469" i="2"/>
  <c r="D473" i="3"/>
  <c r="B473" i="2" s="1"/>
  <c r="F473" i="2" s="1"/>
  <c r="D477" i="3"/>
  <c r="B477" i="2" s="1"/>
  <c r="D481" i="3"/>
  <c r="B481" i="2"/>
  <c r="D485" i="3"/>
  <c r="B485" i="2"/>
  <c r="D489" i="3"/>
  <c r="B489" i="2" s="1"/>
  <c r="F489" i="2" s="1"/>
  <c r="D493" i="3"/>
  <c r="B493" i="2" s="1"/>
  <c r="D497" i="3"/>
  <c r="B497" i="2"/>
  <c r="D501" i="3"/>
  <c r="B501" i="2"/>
  <c r="D505" i="3"/>
  <c r="B505" i="2" s="1"/>
  <c r="F505" i="2" s="1"/>
  <c r="D509" i="3"/>
  <c r="B509" i="2" s="1"/>
  <c r="D513" i="3"/>
  <c r="B513" i="2"/>
  <c r="D517" i="3"/>
  <c r="B517" i="2"/>
  <c r="D521" i="3"/>
  <c r="B521" i="2" s="1"/>
  <c r="F521" i="2" s="1"/>
  <c r="D525" i="3"/>
  <c r="B525" i="2" s="1"/>
  <c r="D529" i="3"/>
  <c r="B529" i="2" s="1"/>
  <c r="F529" i="2" s="1"/>
  <c r="D533" i="3"/>
  <c r="B533" i="2"/>
  <c r="F533" i="2" s="1"/>
  <c r="D537" i="3"/>
  <c r="B537" i="2" s="1"/>
  <c r="D541" i="3"/>
  <c r="B541" i="2" s="1"/>
  <c r="F541" i="2" s="1"/>
  <c r="D545" i="3"/>
  <c r="B545" i="2" s="1"/>
  <c r="F545" i="2" s="1"/>
  <c r="D549" i="3"/>
  <c r="B549" i="2"/>
  <c r="F549" i="2" s="1"/>
  <c r="D553" i="3"/>
  <c r="B553" i="2" s="1"/>
  <c r="F553" i="2" s="1"/>
  <c r="D557" i="3"/>
  <c r="B557" i="2" s="1"/>
  <c r="F557" i="2" s="1"/>
  <c r="D561" i="3"/>
  <c r="B561" i="2" s="1"/>
  <c r="F561" i="2" s="1"/>
  <c r="D565" i="3"/>
  <c r="B565" i="2"/>
  <c r="F565" i="2" s="1"/>
  <c r="D569" i="3"/>
  <c r="B569" i="2" s="1"/>
  <c r="F569" i="2" s="1"/>
  <c r="D573" i="3"/>
  <c r="B573" i="2" s="1"/>
  <c r="B45" i="4" l="1"/>
  <c r="B45" i="2"/>
  <c r="B53" i="4"/>
  <c r="B53" i="2"/>
  <c r="B65" i="4"/>
  <c r="B65" i="2"/>
  <c r="B69" i="4"/>
  <c r="B69" i="2"/>
  <c r="B81" i="4"/>
  <c r="B81" i="2"/>
  <c r="B89" i="4"/>
  <c r="B89" i="2"/>
  <c r="B101" i="4"/>
  <c r="B101" i="2"/>
  <c r="B105" i="4"/>
  <c r="B105" i="2"/>
  <c r="B113" i="4"/>
  <c r="B113" i="2"/>
  <c r="B121" i="4"/>
  <c r="B121" i="2"/>
  <c r="B133" i="4"/>
  <c r="B133" i="2"/>
  <c r="B137" i="4"/>
  <c r="B137" i="2"/>
  <c r="B145" i="4"/>
  <c r="B145" i="2"/>
  <c r="B157" i="4"/>
  <c r="B157" i="2"/>
  <c r="B177" i="4"/>
  <c r="B177" i="2"/>
  <c r="B122" i="2"/>
  <c r="B66" i="2"/>
  <c r="B176" i="2"/>
  <c r="B156" i="2"/>
  <c r="B144" i="2"/>
  <c r="B124" i="2"/>
  <c r="B112" i="2"/>
  <c r="B92" i="2"/>
  <c r="B80" i="2"/>
  <c r="B60" i="2"/>
  <c r="B44" i="2"/>
  <c r="B119" i="2"/>
  <c r="B131" i="2"/>
  <c r="B62" i="2"/>
  <c r="B142" i="2"/>
  <c r="B162" i="2"/>
  <c r="B178" i="2"/>
  <c r="B135" i="4"/>
  <c r="B135" i="2"/>
  <c r="F343" i="2"/>
  <c r="F371" i="2"/>
  <c r="F395" i="2"/>
  <c r="F399" i="2"/>
  <c r="F415" i="2"/>
  <c r="F427" i="2"/>
  <c r="B106" i="2"/>
  <c r="B114" i="2"/>
  <c r="B82" i="2"/>
  <c r="B172" i="2"/>
  <c r="B160" i="2"/>
  <c r="B140" i="2"/>
  <c r="B128" i="2"/>
  <c r="B108" i="2"/>
  <c r="B96" i="2"/>
  <c r="B76" i="2"/>
  <c r="B64" i="2"/>
  <c r="B173" i="2"/>
  <c r="B161" i="2"/>
  <c r="B75" i="2"/>
  <c r="B183" i="2"/>
  <c r="B54" i="2"/>
  <c r="B103" i="2"/>
  <c r="F103" i="2" s="1"/>
  <c r="B123" i="2"/>
  <c r="B151" i="2"/>
  <c r="B170" i="2"/>
  <c r="F258" i="2"/>
  <c r="F550" i="2"/>
  <c r="F256" i="2"/>
  <c r="F290" i="2"/>
  <c r="F225" i="2"/>
  <c r="F537" i="2"/>
  <c r="F525" i="2"/>
  <c r="F513" i="2"/>
  <c r="F501" i="2"/>
  <c r="F493" i="2"/>
  <c r="F481" i="2"/>
  <c r="F469" i="2"/>
  <c r="F461" i="2"/>
  <c r="F449" i="2"/>
  <c r="F437" i="2"/>
  <c r="F425" i="2"/>
  <c r="F413" i="2"/>
  <c r="F401" i="2"/>
  <c r="F373" i="2"/>
  <c r="F361" i="2"/>
  <c r="F349" i="2"/>
  <c r="F337" i="2"/>
  <c r="F309" i="2"/>
  <c r="F515" i="2"/>
  <c r="F423" i="2"/>
  <c r="F375" i="2"/>
  <c r="F267" i="2"/>
  <c r="F223" i="2"/>
  <c r="F301" i="2"/>
  <c r="F261" i="2"/>
  <c r="F451" i="2"/>
  <c r="F517" i="2"/>
  <c r="F509" i="2"/>
  <c r="F497" i="2"/>
  <c r="F485" i="2"/>
  <c r="F477" i="2"/>
  <c r="F465" i="2"/>
  <c r="F453" i="2"/>
  <c r="F445" i="2"/>
  <c r="F433" i="2"/>
  <c r="F405" i="2"/>
  <c r="F393" i="2"/>
  <c r="F381" i="2"/>
  <c r="F369" i="2"/>
  <c r="F341" i="2"/>
  <c r="F329" i="2"/>
  <c r="F317" i="2"/>
  <c r="F499" i="2"/>
  <c r="F391" i="2"/>
  <c r="F299" i="2"/>
  <c r="F251" i="2"/>
  <c r="F305" i="2"/>
  <c r="F297" i="2"/>
  <c r="F277" i="2"/>
  <c r="F245" i="2"/>
  <c r="F213" i="2"/>
  <c r="F137" i="2"/>
  <c r="F403" i="2"/>
  <c r="F311" i="2"/>
  <c r="F327" i="2"/>
  <c r="F355" i="2"/>
  <c r="F387" i="2"/>
  <c r="F563" i="2"/>
  <c r="F386" i="2"/>
  <c r="F482" i="2"/>
  <c r="F268" i="2"/>
  <c r="F546" i="2"/>
  <c r="F214" i="2"/>
  <c r="F247" i="2"/>
  <c r="F28" i="2"/>
  <c r="F201" i="2"/>
  <c r="F354" i="2"/>
  <c r="F450" i="2"/>
  <c r="F502" i="2"/>
  <c r="F506" i="2"/>
  <c r="F518" i="2"/>
  <c r="F530" i="2"/>
  <c r="F542" i="2"/>
  <c r="F160" i="2"/>
  <c r="F288" i="2"/>
  <c r="F308" i="2"/>
  <c r="F195" i="2"/>
  <c r="F269" i="2"/>
  <c r="F105" i="2"/>
  <c r="F62" i="2"/>
  <c r="F207" i="2"/>
  <c r="F211" i="2"/>
  <c r="F215" i="2"/>
  <c r="F219" i="2"/>
  <c r="F351" i="2"/>
  <c r="F246" i="2"/>
  <c r="F194" i="2"/>
  <c r="F191" i="2"/>
  <c r="F70" i="2"/>
  <c r="F326" i="2"/>
  <c r="F346" i="2"/>
  <c r="F394" i="2"/>
  <c r="F418" i="2"/>
  <c r="F446" i="2"/>
  <c r="F208" i="2"/>
  <c r="F200" i="2"/>
  <c r="F151" i="2"/>
  <c r="F187" i="2"/>
  <c r="F390" i="2"/>
  <c r="F430" i="2"/>
  <c r="F466" i="2"/>
  <c r="F534" i="2"/>
  <c r="F568" i="2"/>
  <c r="F552" i="2"/>
  <c r="F524" i="2"/>
  <c r="F512" i="2"/>
  <c r="F500" i="2"/>
  <c r="F484" i="2"/>
  <c r="F456" i="2"/>
  <c r="F444" i="2"/>
  <c r="F428" i="2"/>
  <c r="F416" i="2"/>
  <c r="F388" i="2"/>
  <c r="F376" i="2"/>
  <c r="F360" i="2"/>
  <c r="F348" i="2"/>
  <c r="F320" i="2"/>
  <c r="F296" i="2"/>
  <c r="F276" i="2"/>
  <c r="F236" i="2"/>
  <c r="F176" i="2"/>
  <c r="F142" i="2"/>
  <c r="F198" i="2"/>
  <c r="F438" i="2"/>
  <c r="F494" i="2"/>
  <c r="F366" i="2"/>
  <c r="F422" i="2"/>
  <c r="F462" i="2"/>
  <c r="F474" i="2"/>
  <c r="F510" i="2"/>
  <c r="F310" i="2"/>
  <c r="F382" i="2"/>
  <c r="F426" i="2"/>
  <c r="F458" i="2"/>
  <c r="F490" i="2"/>
  <c r="F526" i="2"/>
  <c r="F272" i="2"/>
  <c r="F264" i="2"/>
  <c r="F244" i="2"/>
  <c r="F204" i="2"/>
  <c r="F44" i="2"/>
  <c r="F265" i="2"/>
  <c r="F205" i="2"/>
  <c r="F368" i="2"/>
  <c r="F243" i="2"/>
  <c r="F274" i="2"/>
  <c r="F298" i="2"/>
  <c r="F306" i="2"/>
  <c r="F362" i="2"/>
  <c r="F454" i="2"/>
  <c r="F573" i="2"/>
  <c r="F556" i="2"/>
  <c r="F544" i="2"/>
  <c r="F532" i="2"/>
  <c r="F520" i="2"/>
  <c r="F488" i="2"/>
  <c r="F476" i="2"/>
  <c r="F464" i="2"/>
  <c r="F452" i="2"/>
  <c r="F420" i="2"/>
  <c r="F408" i="2"/>
  <c r="F396" i="2"/>
  <c r="F384" i="2"/>
  <c r="F352" i="2"/>
  <c r="F340" i="2"/>
  <c r="F328" i="2"/>
  <c r="F316" i="2"/>
  <c r="F300" i="2"/>
  <c r="F240" i="2"/>
  <c r="F232" i="2"/>
  <c r="F212" i="2"/>
  <c r="F172" i="2"/>
  <c r="F12" i="2"/>
  <c r="F170" i="2"/>
  <c r="F218" i="2"/>
  <c r="F572" i="2"/>
  <c r="F540" i="2"/>
  <c r="F528" i="2"/>
  <c r="F516" i="2"/>
  <c r="F504" i="2"/>
  <c r="F472" i="2"/>
  <c r="F460" i="2"/>
  <c r="F448" i="2"/>
  <c r="F436" i="2"/>
  <c r="F404" i="2"/>
  <c r="F392" i="2"/>
  <c r="F380" i="2"/>
  <c r="F364" i="2"/>
  <c r="F336" i="2"/>
  <c r="F324" i="2"/>
  <c r="F312" i="2"/>
  <c r="F280" i="2"/>
  <c r="F260" i="2"/>
  <c r="F252" i="2"/>
  <c r="F216" i="2"/>
  <c r="F196" i="2"/>
  <c r="F188" i="2"/>
  <c r="F281" i="2"/>
  <c r="F217" i="2"/>
  <c r="F197" i="2"/>
  <c r="F189" i="2"/>
  <c r="F203" i="2"/>
  <c r="F432" i="2"/>
  <c r="F227" i="2"/>
  <c r="F255" i="2"/>
  <c r="F270" i="2"/>
  <c r="F303" i="2"/>
  <c r="F323" i="2"/>
  <c r="F330" i="2"/>
  <c r="F378" i="2"/>
  <c r="F410" i="2"/>
  <c r="F434" i="2"/>
  <c r="F479" i="2"/>
  <c r="F483" i="2"/>
  <c r="F538" i="2"/>
  <c r="F554" i="2"/>
  <c r="F562" i="2"/>
  <c r="F342" i="2"/>
  <c r="F570" i="2"/>
  <c r="F304" i="2"/>
  <c r="F406" i="2"/>
  <c r="F574" i="2"/>
  <c r="F202" i="2"/>
  <c r="F279" i="2"/>
  <c r="F286" i="2"/>
  <c r="F294" i="2"/>
  <c r="F318" i="2"/>
  <c r="F442" i="2"/>
  <c r="F470" i="2"/>
  <c r="F564" i="2"/>
  <c r="F548" i="2"/>
  <c r="F536" i="2"/>
  <c r="F508" i="2"/>
  <c r="F492" i="2"/>
  <c r="F480" i="2"/>
  <c r="F468" i="2"/>
  <c r="F440" i="2"/>
  <c r="F424" i="2"/>
  <c r="F412" i="2"/>
  <c r="F400" i="2"/>
  <c r="F372" i="2"/>
  <c r="F356" i="2"/>
  <c r="F344" i="2"/>
  <c r="F332" i="2"/>
  <c r="F292" i="2"/>
  <c r="F284" i="2"/>
  <c r="F248" i="2"/>
  <c r="F228" i="2"/>
  <c r="F220" i="2"/>
  <c r="F156" i="2"/>
  <c r="F60" i="2"/>
  <c r="F249" i="2"/>
  <c r="F229" i="2"/>
  <c r="F121" i="2"/>
  <c r="F496" i="2"/>
  <c r="F199" i="2"/>
  <c r="F206" i="2"/>
  <c r="F230" i="2"/>
  <c r="F275" i="2"/>
  <c r="F334" i="2"/>
  <c r="F338" i="2"/>
  <c r="F374" i="2"/>
  <c r="F398" i="2"/>
  <c r="F402" i="2"/>
  <c r="F414" i="2"/>
  <c r="F478" i="2"/>
  <c r="F486" i="2"/>
  <c r="F511" i="2"/>
  <c r="B74" i="2"/>
  <c r="B10" i="2"/>
  <c r="B168" i="4"/>
  <c r="B168" i="2"/>
  <c r="B104" i="4"/>
  <c r="B104" i="2"/>
  <c r="B36" i="4"/>
  <c r="B36" i="2"/>
  <c r="F36" i="2" s="1"/>
  <c r="B58" i="4"/>
  <c r="B58" i="2"/>
  <c r="B184" i="4"/>
  <c r="B184" i="2"/>
  <c r="B120" i="4"/>
  <c r="B120" i="2"/>
  <c r="F120" i="2" s="1"/>
  <c r="B52" i="4"/>
  <c r="B52" i="2"/>
  <c r="B138" i="4"/>
  <c r="B138" i="2"/>
  <c r="B98" i="4"/>
  <c r="B98" i="2"/>
  <c r="B136" i="4"/>
  <c r="B136" i="2"/>
  <c r="F136" i="2" s="1"/>
  <c r="B72" i="4"/>
  <c r="B72" i="2"/>
  <c r="B50" i="4"/>
  <c r="B50" i="2"/>
  <c r="B152" i="4"/>
  <c r="B152" i="2"/>
  <c r="B88" i="4"/>
  <c r="B88" i="2"/>
  <c r="F88" i="2" s="1"/>
  <c r="B20" i="4"/>
  <c r="B20" i="2"/>
  <c r="F20" i="2" s="1"/>
  <c r="B141" i="4"/>
  <c r="B141" i="2"/>
  <c r="B109" i="4"/>
  <c r="B109" i="2"/>
  <c r="B77" i="4"/>
  <c r="B77" i="2"/>
  <c r="B41" i="4"/>
  <c r="B41" i="2"/>
  <c r="B9" i="4"/>
  <c r="B9" i="2"/>
  <c r="B83" i="4"/>
  <c r="B83" i="2"/>
  <c r="C35" i="4"/>
  <c r="C35" i="2"/>
  <c r="C43" i="4"/>
  <c r="C43" i="2"/>
  <c r="C52" i="4"/>
  <c r="C52" i="2"/>
  <c r="C61" i="4"/>
  <c r="C61" i="2"/>
  <c r="B15" i="4"/>
  <c r="B15" i="2"/>
  <c r="B51" i="4"/>
  <c r="B51" i="2"/>
  <c r="B71" i="4"/>
  <c r="B71" i="2"/>
  <c r="B110" i="4"/>
  <c r="B110" i="2"/>
  <c r="F110" i="2" s="1"/>
  <c r="B118" i="4"/>
  <c r="B118" i="2"/>
  <c r="B150" i="4"/>
  <c r="B150" i="2"/>
  <c r="B167" i="4"/>
  <c r="B167" i="2"/>
  <c r="B186" i="4"/>
  <c r="B186" i="2"/>
  <c r="F186" i="2" s="1"/>
  <c r="C33" i="4"/>
  <c r="C33" i="2"/>
  <c r="C41" i="4"/>
  <c r="C41" i="2"/>
  <c r="C50" i="4"/>
  <c r="C50" i="2"/>
  <c r="C59" i="4"/>
  <c r="C59" i="2"/>
  <c r="C67" i="4"/>
  <c r="C67" i="2"/>
  <c r="B43" i="4"/>
  <c r="B43" i="2"/>
  <c r="B67" i="4"/>
  <c r="B67" i="2"/>
  <c r="B73" i="4"/>
  <c r="B73" i="2"/>
  <c r="F73" i="2" s="1"/>
  <c r="B111" i="4"/>
  <c r="B111" i="2"/>
  <c r="B146" i="4"/>
  <c r="B146" i="2"/>
  <c r="B163" i="4"/>
  <c r="B163" i="2"/>
  <c r="F163" i="2" s="1"/>
  <c r="B179" i="4"/>
  <c r="B179" i="2"/>
  <c r="B42" i="2"/>
  <c r="B130" i="2"/>
  <c r="B90" i="2"/>
  <c r="F90" i="2" s="1"/>
  <c r="B34" i="2"/>
  <c r="B180" i="2"/>
  <c r="B164" i="2"/>
  <c r="B148" i="2"/>
  <c r="F148" i="2" s="1"/>
  <c r="B132" i="2"/>
  <c r="F132" i="2" s="1"/>
  <c r="B116" i="2"/>
  <c r="F116" i="2" s="1"/>
  <c r="B100" i="2"/>
  <c r="B84" i="2"/>
  <c r="F84" i="2" s="1"/>
  <c r="B68" i="2"/>
  <c r="F68" i="2" s="1"/>
  <c r="B48" i="2"/>
  <c r="B32" i="2"/>
  <c r="F32" i="2" s="1"/>
  <c r="B16" i="2"/>
  <c r="F16" i="2" s="1"/>
  <c r="B181" i="2"/>
  <c r="F181" i="2" s="1"/>
  <c r="B165" i="2"/>
  <c r="B149" i="2"/>
  <c r="B125" i="4"/>
  <c r="B125" i="2"/>
  <c r="B93" i="4"/>
  <c r="B93" i="2"/>
  <c r="F93" i="2" s="1"/>
  <c r="B57" i="4"/>
  <c r="B57" i="2"/>
  <c r="B25" i="4"/>
  <c r="B25" i="2"/>
  <c r="B63" i="4"/>
  <c r="B63" i="2"/>
  <c r="B155" i="4"/>
  <c r="B155" i="2"/>
  <c r="C31" i="4"/>
  <c r="C31" i="2"/>
  <c r="C39" i="4"/>
  <c r="C39" i="2"/>
  <c r="C48" i="4"/>
  <c r="C48" i="2"/>
  <c r="C57" i="4"/>
  <c r="C57" i="2"/>
  <c r="C65" i="4"/>
  <c r="C65" i="2"/>
  <c r="B38" i="4"/>
  <c r="B38" i="2"/>
  <c r="F38" i="2" s="1"/>
  <c r="B59" i="4"/>
  <c r="B59" i="2"/>
  <c r="B86" i="4"/>
  <c r="B86" i="2"/>
  <c r="B94" i="4"/>
  <c r="B94" i="2"/>
  <c r="B134" i="4"/>
  <c r="B134" i="2"/>
  <c r="B159" i="4"/>
  <c r="B159" i="2"/>
  <c r="B175" i="4"/>
  <c r="B175" i="2"/>
  <c r="B185" i="2"/>
  <c r="F185" i="2" s="1"/>
  <c r="B169" i="2"/>
  <c r="B153" i="2"/>
  <c r="B129" i="2"/>
  <c r="B117" i="2"/>
  <c r="B97" i="2"/>
  <c r="B85" i="2"/>
  <c r="B61" i="2"/>
  <c r="B49" i="2"/>
  <c r="B29" i="2"/>
  <c r="B17" i="2"/>
  <c r="B99" i="2"/>
  <c r="F99" i="2" s="1"/>
  <c r="B47" i="2"/>
  <c r="B139" i="4"/>
  <c r="B139" i="2"/>
  <c r="C8" i="2"/>
  <c r="C10" i="2"/>
  <c r="C13" i="2"/>
  <c r="C15" i="2"/>
  <c r="C17" i="2"/>
  <c r="C19" i="2"/>
  <c r="C21" i="2"/>
  <c r="C23" i="2"/>
  <c r="C25" i="2"/>
  <c r="C27" i="2"/>
  <c r="C29" i="4"/>
  <c r="C29" i="2"/>
  <c r="C37" i="4"/>
  <c r="C37" i="2"/>
  <c r="C45" i="4"/>
  <c r="C45" i="2"/>
  <c r="C55" i="4"/>
  <c r="C55" i="2"/>
  <c r="C63" i="4"/>
  <c r="C63" i="2"/>
  <c r="B22" i="4"/>
  <c r="B22" i="2"/>
  <c r="F22" i="2" s="1"/>
  <c r="B55" i="4"/>
  <c r="B55" i="2"/>
  <c r="B95" i="4"/>
  <c r="B95" i="2"/>
  <c r="B107" i="4"/>
  <c r="B107" i="2"/>
  <c r="B126" i="4"/>
  <c r="B126" i="2"/>
  <c r="F126" i="2" s="1"/>
  <c r="B154" i="4"/>
  <c r="B154" i="2"/>
  <c r="F154" i="2" s="1"/>
  <c r="B171" i="4"/>
  <c r="B171" i="2"/>
  <c r="C184" i="4"/>
  <c r="C184" i="2"/>
  <c r="C146" i="4"/>
  <c r="C146" i="2"/>
  <c r="C114" i="4"/>
  <c r="C114" i="2"/>
  <c r="F114" i="2" s="1"/>
  <c r="C82" i="4"/>
  <c r="C82" i="2"/>
  <c r="F82" i="2" s="1"/>
  <c r="C69" i="4"/>
  <c r="C69" i="2"/>
  <c r="F69" i="2" s="1"/>
  <c r="C79" i="4"/>
  <c r="C79" i="2"/>
  <c r="F79" i="2" s="1"/>
  <c r="C89" i="4"/>
  <c r="C89" i="2"/>
  <c r="F89" i="2" s="1"/>
  <c r="C100" i="4"/>
  <c r="C100" i="2"/>
  <c r="C111" i="4"/>
  <c r="C111" i="2"/>
  <c r="C123" i="4"/>
  <c r="C123" i="2"/>
  <c r="F123" i="2" s="1"/>
  <c r="C133" i="4"/>
  <c r="C133" i="2"/>
  <c r="F133" i="2" s="1"/>
  <c r="C143" i="4"/>
  <c r="C143" i="2"/>
  <c r="F143" i="2" s="1"/>
  <c r="C157" i="4"/>
  <c r="C157" i="2"/>
  <c r="F157" i="2" s="1"/>
  <c r="C169" i="4"/>
  <c r="C169" i="2"/>
  <c r="C173" i="4"/>
  <c r="C173" i="2"/>
  <c r="F173" i="2" s="1"/>
  <c r="C180" i="4"/>
  <c r="C180" i="2"/>
  <c r="E10" i="4"/>
  <c r="E10" i="2"/>
  <c r="E13" i="4"/>
  <c r="E13" i="2"/>
  <c r="E19" i="4"/>
  <c r="E19" i="2"/>
  <c r="E33" i="4"/>
  <c r="E33" i="2"/>
  <c r="E42" i="4"/>
  <c r="E42" i="2"/>
  <c r="E45" i="4"/>
  <c r="E45" i="2"/>
  <c r="E51" i="4"/>
  <c r="E51" i="2"/>
  <c r="E57" i="4"/>
  <c r="E57" i="2"/>
  <c r="E67" i="4"/>
  <c r="E67" i="2"/>
  <c r="B102" i="4"/>
  <c r="B102" i="2"/>
  <c r="C183" i="2"/>
  <c r="F183" i="2" s="1"/>
  <c r="C162" i="4"/>
  <c r="C162" i="2"/>
  <c r="F162" i="2" s="1"/>
  <c r="C145" i="2"/>
  <c r="F145" i="2" s="1"/>
  <c r="C122" i="4"/>
  <c r="C122" i="2"/>
  <c r="F122" i="2" s="1"/>
  <c r="C113" i="2"/>
  <c r="F113" i="2" s="1"/>
  <c r="C97" i="4"/>
  <c r="C97" i="2"/>
  <c r="C81" i="2"/>
  <c r="F81" i="2" s="1"/>
  <c r="C11" i="4"/>
  <c r="C11" i="2"/>
  <c r="C71" i="2"/>
  <c r="C77" i="4"/>
  <c r="C77" i="2"/>
  <c r="C80" i="2"/>
  <c r="F80" i="2" s="1"/>
  <c r="C87" i="4"/>
  <c r="C87" i="2"/>
  <c r="C91" i="2"/>
  <c r="F91" i="2" s="1"/>
  <c r="C96" i="4"/>
  <c r="C96" i="2"/>
  <c r="F96" i="2" s="1"/>
  <c r="C101" i="2"/>
  <c r="F101" i="2" s="1"/>
  <c r="C109" i="4"/>
  <c r="C109" i="2"/>
  <c r="C112" i="2"/>
  <c r="F112" i="2" s="1"/>
  <c r="C119" i="4"/>
  <c r="C119" i="2"/>
  <c r="F119" i="2" s="1"/>
  <c r="C124" i="2"/>
  <c r="F124" i="2" s="1"/>
  <c r="C131" i="4"/>
  <c r="C131" i="2"/>
  <c r="F131" i="2" s="1"/>
  <c r="C134" i="2"/>
  <c r="C141" i="4"/>
  <c r="C141" i="2"/>
  <c r="C144" i="2"/>
  <c r="F144" i="2" s="1"/>
  <c r="C158" i="4"/>
  <c r="C158" i="2"/>
  <c r="F158" i="2" s="1"/>
  <c r="C161" i="4"/>
  <c r="C161" i="2"/>
  <c r="F161" i="2" s="1"/>
  <c r="C165" i="2"/>
  <c r="C171" i="4"/>
  <c r="C171" i="2"/>
  <c r="C174" i="2"/>
  <c r="F174" i="2" s="1"/>
  <c r="E8" i="2"/>
  <c r="E11" i="4"/>
  <c r="E11" i="2"/>
  <c r="E14" i="2"/>
  <c r="F14" i="2" s="1"/>
  <c r="E25" i="4"/>
  <c r="E25" i="2"/>
  <c r="E34" i="4"/>
  <c r="E34" i="2"/>
  <c r="E37" i="4"/>
  <c r="E37" i="2"/>
  <c r="E40" i="2"/>
  <c r="F40" i="2" s="1"/>
  <c r="E43" i="4"/>
  <c r="E43" i="2"/>
  <c r="E46" i="2"/>
  <c r="E64" i="4"/>
  <c r="E64" i="2"/>
  <c r="F64" i="2" s="1"/>
  <c r="C168" i="4"/>
  <c r="C168" i="2"/>
  <c r="C130" i="4"/>
  <c r="C130" i="2"/>
  <c r="C104" i="4"/>
  <c r="C104" i="2"/>
  <c r="C54" i="4"/>
  <c r="C54" i="2"/>
  <c r="F54" i="2" s="1"/>
  <c r="C75" i="4"/>
  <c r="C75" i="2"/>
  <c r="F75" i="2" s="1"/>
  <c r="C85" i="4"/>
  <c r="C85" i="2"/>
  <c r="C94" i="4"/>
  <c r="C94" i="2"/>
  <c r="C107" i="4"/>
  <c r="C107" i="2"/>
  <c r="C117" i="4"/>
  <c r="C117" i="2"/>
  <c r="C127" i="4"/>
  <c r="C127" i="2"/>
  <c r="F127" i="2" s="1"/>
  <c r="C139" i="4"/>
  <c r="C139" i="2"/>
  <c r="C149" i="4"/>
  <c r="C149" i="2"/>
  <c r="C152" i="4"/>
  <c r="C152" i="2"/>
  <c r="C159" i="4"/>
  <c r="C159" i="2"/>
  <c r="C177" i="4"/>
  <c r="C177" i="2"/>
  <c r="F177" i="2" s="1"/>
  <c r="E17" i="4"/>
  <c r="E17" i="2"/>
  <c r="E26" i="4"/>
  <c r="E26" i="2"/>
  <c r="F26" i="2" s="1"/>
  <c r="E29" i="4"/>
  <c r="E29" i="2"/>
  <c r="E35" i="4"/>
  <c r="E35" i="2"/>
  <c r="E49" i="4"/>
  <c r="E49" i="2"/>
  <c r="E59" i="4"/>
  <c r="E59" i="2"/>
  <c r="E65" i="4"/>
  <c r="E65" i="2"/>
  <c r="B78" i="4"/>
  <c r="B78" i="2"/>
  <c r="F78" i="2" s="1"/>
  <c r="B87" i="4"/>
  <c r="B87" i="2"/>
  <c r="F87" i="2" s="1"/>
  <c r="C178" i="4"/>
  <c r="C178" i="2"/>
  <c r="F178" i="2" s="1"/>
  <c r="C166" i="2"/>
  <c r="F166" i="2" s="1"/>
  <c r="C138" i="4"/>
  <c r="C138" i="2"/>
  <c r="C129" i="2"/>
  <c r="C106" i="4"/>
  <c r="C106" i="2"/>
  <c r="F106" i="2" s="1"/>
  <c r="C98" i="2"/>
  <c r="C74" i="4"/>
  <c r="C74" i="2"/>
  <c r="C46" i="2"/>
  <c r="C72" i="4"/>
  <c r="C72" i="2"/>
  <c r="C76" i="2"/>
  <c r="F76" i="2" s="1"/>
  <c r="C83" i="4"/>
  <c r="C83" i="2"/>
  <c r="C86" i="2"/>
  <c r="C92" i="4"/>
  <c r="C92" i="2"/>
  <c r="F92" i="2" s="1"/>
  <c r="C95" i="2"/>
  <c r="C102" i="4"/>
  <c r="C102" i="2"/>
  <c r="C108" i="2"/>
  <c r="F108" i="2" s="1"/>
  <c r="C115" i="4"/>
  <c r="C115" i="2"/>
  <c r="F115" i="2" s="1"/>
  <c r="C118" i="2"/>
  <c r="C125" i="4"/>
  <c r="C125" i="2"/>
  <c r="C128" i="2"/>
  <c r="F128" i="2" s="1"/>
  <c r="C135" i="4"/>
  <c r="C135" i="2"/>
  <c r="F135" i="2" s="1"/>
  <c r="C140" i="2"/>
  <c r="F140" i="2" s="1"/>
  <c r="C147" i="4"/>
  <c r="C147" i="2"/>
  <c r="F147" i="2" s="1"/>
  <c r="C150" i="4"/>
  <c r="C150" i="2"/>
  <c r="C153" i="2"/>
  <c r="C167" i="4"/>
  <c r="C167" i="2"/>
  <c r="C179" i="4"/>
  <c r="C179" i="2"/>
  <c r="C182" i="4"/>
  <c r="C182" i="2"/>
  <c r="F182" i="2" s="1"/>
  <c r="E9" i="4"/>
  <c r="E9" i="2"/>
  <c r="E18" i="4"/>
  <c r="E18" i="2"/>
  <c r="F18" i="2" s="1"/>
  <c r="E21" i="4"/>
  <c r="E21" i="2"/>
  <c r="E24" i="2"/>
  <c r="F24" i="2" s="1"/>
  <c r="E27" i="4"/>
  <c r="E27" i="2"/>
  <c r="E30" i="2"/>
  <c r="F30" i="2" s="1"/>
  <c r="E41" i="4"/>
  <c r="E41" i="2"/>
  <c r="E56" i="4"/>
  <c r="E56" i="2"/>
  <c r="F56" i="2" s="1"/>
  <c r="E53" i="4"/>
  <c r="E53" i="2"/>
  <c r="F53" i="2" s="1"/>
  <c r="E61" i="4"/>
  <c r="E61" i="2"/>
  <c r="C155" i="4"/>
  <c r="C155" i="2"/>
  <c r="C164" i="4"/>
  <c r="C164" i="2"/>
  <c r="C175" i="4"/>
  <c r="C175" i="2"/>
  <c r="E15" i="4"/>
  <c r="E15" i="2"/>
  <c r="E23" i="4"/>
  <c r="E23" i="2"/>
  <c r="E31" i="4"/>
  <c r="E31" i="2"/>
  <c r="E39" i="4"/>
  <c r="E39" i="2"/>
  <c r="E47" i="4"/>
  <c r="E47" i="2"/>
  <c r="E50" i="2"/>
  <c r="E55" i="4"/>
  <c r="E55" i="2"/>
  <c r="E58" i="2"/>
  <c r="E63" i="4"/>
  <c r="E63" i="2"/>
  <c r="E66" i="2"/>
  <c r="F66" i="2" s="1"/>
  <c r="F13" i="2" l="1"/>
  <c r="F45" i="2"/>
  <c r="F23" i="2"/>
  <c r="F21" i="2"/>
  <c r="F8" i="2"/>
  <c r="F35" i="2"/>
  <c r="F11" i="2"/>
  <c r="F27" i="2"/>
  <c r="F107" i="2"/>
  <c r="F55" i="2"/>
  <c r="F139" i="2"/>
  <c r="F61" i="2"/>
  <c r="F129" i="2"/>
  <c r="F175" i="2"/>
  <c r="F134" i="2"/>
  <c r="F86" i="2"/>
  <c r="F39" i="2"/>
  <c r="F155" i="2"/>
  <c r="F25" i="2"/>
  <c r="F149" i="2"/>
  <c r="F100" i="2"/>
  <c r="F164" i="2"/>
  <c r="F130" i="2"/>
  <c r="F111" i="2"/>
  <c r="F67" i="2"/>
  <c r="F33" i="2"/>
  <c r="F83" i="2"/>
  <c r="F41" i="2"/>
  <c r="F109" i="2"/>
  <c r="F138" i="2"/>
  <c r="F46" i="2"/>
  <c r="F17" i="2"/>
  <c r="F85" i="2"/>
  <c r="F153" i="2"/>
  <c r="F165" i="2"/>
  <c r="F48" i="2"/>
  <c r="F180" i="2"/>
  <c r="F42" i="2"/>
  <c r="F167" i="2"/>
  <c r="F118" i="2"/>
  <c r="F71" i="2"/>
  <c r="F15" i="2"/>
  <c r="F72" i="2"/>
  <c r="F58" i="2"/>
  <c r="F10" i="2"/>
  <c r="F102" i="2"/>
  <c r="F171" i="2"/>
  <c r="F95" i="2"/>
  <c r="F37" i="2"/>
  <c r="F19" i="2"/>
  <c r="F29" i="2"/>
  <c r="F97" i="2"/>
  <c r="F169" i="2"/>
  <c r="F159" i="2"/>
  <c r="F94" i="2"/>
  <c r="F59" i="2"/>
  <c r="F65" i="2"/>
  <c r="F31" i="2"/>
  <c r="F63" i="2"/>
  <c r="F57" i="2"/>
  <c r="F125" i="2"/>
  <c r="F34" i="2"/>
  <c r="F179" i="2"/>
  <c r="F146" i="2"/>
  <c r="F43" i="2"/>
  <c r="F9" i="2"/>
  <c r="F77" i="2"/>
  <c r="F141" i="2"/>
  <c r="F50" i="2"/>
  <c r="F98" i="2"/>
  <c r="F52" i="2"/>
  <c r="F168" i="2"/>
  <c r="F74" i="2"/>
  <c r="F47" i="2"/>
  <c r="F49" i="2"/>
  <c r="F117" i="2"/>
  <c r="F150" i="2"/>
  <c r="F51" i="2"/>
  <c r="F152" i="2"/>
  <c r="F184" i="2"/>
  <c r="F104" i="2"/>
</calcChain>
</file>

<file path=xl/sharedStrings.xml><?xml version="1.0" encoding="utf-8"?>
<sst xmlns="http://schemas.openxmlformats.org/spreadsheetml/2006/main" count="49" uniqueCount="30">
  <si>
    <t>Date</t>
  </si>
  <si>
    <t>Fed liquidity</t>
  </si>
  <si>
    <t>Guarantees</t>
  </si>
  <si>
    <t>TARP</t>
  </si>
  <si>
    <t>Other</t>
  </si>
  <si>
    <t>Total</t>
  </si>
  <si>
    <t>p1</t>
  </si>
  <si>
    <t>p2</t>
  </si>
  <si>
    <t>p3</t>
  </si>
  <si>
    <t>date_qtr</t>
  </si>
  <si>
    <t>gdpg_m</t>
  </si>
  <si>
    <t>Emp growth</t>
  </si>
  <si>
    <t>bank_credit</t>
  </si>
  <si>
    <t>rbk_credit_g</t>
  </si>
  <si>
    <t>*All Liqudity Facilities($b)</t>
  </si>
  <si>
    <t>TSLF($b)</t>
  </si>
  <si>
    <t>Fed liquidity($b)</t>
  </si>
  <si>
    <t>TAGP($b)</t>
  </si>
  <si>
    <t xml:space="preserve">DGP($b) </t>
  </si>
  <si>
    <t>Treasury MMMF($b)</t>
  </si>
  <si>
    <t>Guarantees($b)</t>
  </si>
  <si>
    <t>TARP($b)</t>
  </si>
  <si>
    <t>Other($b)</t>
  </si>
  <si>
    <t>***Support to Specific Institutions ($m,Fed Portion)</t>
  </si>
  <si>
    <t>AGP($m,Fed)</t>
  </si>
  <si>
    <t>AGP (FDIC,$m)</t>
  </si>
  <si>
    <t>SPSPA($m)</t>
  </si>
  <si>
    <t>MBS Purchases($m)</t>
  </si>
  <si>
    <t>HFA Initiative($m)</t>
  </si>
  <si>
    <r>
      <t xml:space="preserve">Sources: U.S. government exposures: Congressional Oversight Panel, “Guarantees and Contingent Payments in TARP and Related Programs” via Federal Reserve Bank of St. Louis, Federal Deposit Insurance Corp., Federal Reserve Board, Federal Housing Finance Agency, U.S. Treasury; employment: Bureau of Labor Statistics; real GDP: Macroeconomic Advisers via Haver Analytics; phases: J. Nellie Liang, Margaret M. McConnell, and Phillip Swagel, “Evidence on the Outcomes from the Financial Crisis Response,” in Ben S. Bernanke, Timothy F. Geithner, and Henry M. Paulson, Jr., with J. Nellie Liang, eds., </t>
    </r>
    <r>
      <rPr>
        <i/>
        <sz val="10"/>
        <color theme="1"/>
        <rFont val="Arial"/>
        <family val="2"/>
      </rPr>
      <t>First Responders: Inside the U.S. Strategy for Fighting the 2007–2009 Global Financial Crisis</t>
    </r>
    <r>
      <rPr>
        <sz val="10"/>
        <color theme="1"/>
        <rFont val="Arial"/>
        <family val="2"/>
      </rPr>
      <t xml:space="preserve"> (New Haven: Yale University Press,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</si>
</sst>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name val="Arial"/>
      <family val="2"/>
    </font>
    <font>
      <sz val="11"/>
      <color theme="1"/>
      <name val="Calibri"/>
      <family val="2"/>
      <scheme val="minor"/>
    </font>
    <font>
      <b/>
      <sz val="11"/>
      <name val="Calibri"/>
      <family val="2"/>
      <scheme val="minor"/>
    </font>
    <font>
      <sz val="11"/>
      <color rgb="FF333333"/>
      <name val="Calibri"/>
      <family val="2"/>
      <scheme val="minor"/>
    </font>
    <font>
      <sz val="11"/>
      <name val="Calibri"/>
      <family val="2"/>
      <scheme val="minor"/>
    </font>
    <font>
      <sz val="10"/>
      <color theme="1"/>
      <name val="Arial"/>
      <family val="2"/>
    </font>
    <font>
      <i/>
      <sz val="10"/>
      <color theme="1"/>
      <name val="Arial"/>
      <family val="2"/>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2" fillId="0" borderId="0"/>
  </cellStyleXfs>
  <cellXfs count="21">
    <xf numFmtId="0" fontId="0" fillId="0" borderId="0" xfId="0"/>
    <xf numFmtId="0" fontId="0" fillId="0" borderId="0" xfId="0" applyFont="1" applyAlignment="1">
      <alignment horizontal="center"/>
    </xf>
    <xf numFmtId="0" fontId="0" fillId="0" borderId="0" xfId="0" applyFont="1"/>
    <xf numFmtId="14" fontId="0" fillId="0" borderId="0" xfId="0" applyNumberFormat="1"/>
    <xf numFmtId="2" fontId="0" fillId="0" borderId="0" xfId="0" applyNumberFormat="1" applyAlignment="1">
      <alignment horizontal="right"/>
    </xf>
    <xf numFmtId="0" fontId="0" fillId="0" borderId="0" xfId="0"/>
    <xf numFmtId="17" fontId="0" fillId="0" borderId="0" xfId="0" applyNumberFormat="1"/>
    <xf numFmtId="14" fontId="4" fillId="0" borderId="0" xfId="0" applyNumberFormat="1" applyFont="1"/>
    <xf numFmtId="14" fontId="5" fillId="0" borderId="0" xfId="0" applyNumberFormat="1" applyFont="1"/>
    <xf numFmtId="0" fontId="5" fillId="0" borderId="0" xfId="0" applyFont="1"/>
    <xf numFmtId="0" fontId="0" fillId="0" borderId="0" xfId="0" applyFill="1"/>
    <xf numFmtId="14" fontId="5" fillId="0" borderId="0" xfId="0" applyNumberFormat="1" applyFont="1" applyAlignment="1">
      <alignment horizontal="left"/>
    </xf>
    <xf numFmtId="0" fontId="5" fillId="0" borderId="0" xfId="0" applyFont="1" applyAlignment="1">
      <alignment horizontal="left"/>
    </xf>
    <xf numFmtId="1" fontId="5" fillId="0" borderId="0" xfId="0" applyNumberFormat="1" applyFont="1" applyAlignment="1">
      <alignment horizontal="left"/>
    </xf>
    <xf numFmtId="0" fontId="5" fillId="0" borderId="0" xfId="0" applyNumberFormat="1" applyFont="1"/>
    <xf numFmtId="2" fontId="5" fillId="0" borderId="0" xfId="0" applyNumberFormat="1" applyFont="1"/>
    <xf numFmtId="0" fontId="5" fillId="0" borderId="0" xfId="0" applyFont="1" applyFill="1"/>
    <xf numFmtId="1" fontId="5" fillId="0" borderId="0" xfId="0" applyNumberFormat="1" applyFont="1"/>
    <xf numFmtId="0" fontId="3" fillId="0" borderId="0" xfId="0" applyNumberFormat="1" applyFont="1" applyAlignment="1">
      <alignment horizontal="left"/>
    </xf>
    <xf numFmtId="0" fontId="3" fillId="0" borderId="0" xfId="0" applyFont="1" applyAlignment="1">
      <alignment horizontal="left"/>
    </xf>
    <xf numFmtId="0" fontId="6" fillId="0" borderId="0" xfId="0" applyFont="1" applyAlignment="1">
      <alignment horizont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'Chart Data'!$B$7</c:f>
              <c:strCache>
                <c:ptCount val="1"/>
                <c:pt idx="0">
                  <c:v>Fed liquidity</c:v>
                </c:pt>
              </c:strCache>
            </c:strRef>
          </c:tx>
          <c:spPr>
            <a:solidFill>
              <a:schemeClr val="accent1"/>
            </a:solidFill>
            <a:ln>
              <a:noFill/>
            </a:ln>
            <a:effectLst/>
          </c:spPr>
          <c:cat>
            <c:numRef>
              <c:f>'Chart Data'!$A$8:$A$186</c:f>
              <c:numCache>
                <c:formatCode>m/d/yyyy</c:formatCode>
                <c:ptCount val="179"/>
                <c:pt idx="0">
                  <c:v>39295</c:v>
                </c:pt>
                <c:pt idx="1">
                  <c:v>39302</c:v>
                </c:pt>
                <c:pt idx="2">
                  <c:v>39309</c:v>
                </c:pt>
                <c:pt idx="3">
                  <c:v>39316</c:v>
                </c:pt>
                <c:pt idx="4">
                  <c:v>39323</c:v>
                </c:pt>
                <c:pt idx="5">
                  <c:v>39330</c:v>
                </c:pt>
                <c:pt idx="6">
                  <c:v>39337</c:v>
                </c:pt>
                <c:pt idx="7">
                  <c:v>39344</c:v>
                </c:pt>
                <c:pt idx="8">
                  <c:v>39351</c:v>
                </c:pt>
                <c:pt idx="9">
                  <c:v>39358</c:v>
                </c:pt>
                <c:pt idx="10">
                  <c:v>39365</c:v>
                </c:pt>
                <c:pt idx="11">
                  <c:v>39372</c:v>
                </c:pt>
                <c:pt idx="12">
                  <c:v>39379</c:v>
                </c:pt>
                <c:pt idx="13">
                  <c:v>39386</c:v>
                </c:pt>
                <c:pt idx="14">
                  <c:v>39393</c:v>
                </c:pt>
                <c:pt idx="15">
                  <c:v>39400</c:v>
                </c:pt>
                <c:pt idx="16">
                  <c:v>39407</c:v>
                </c:pt>
                <c:pt idx="17">
                  <c:v>39414</c:v>
                </c:pt>
                <c:pt idx="18">
                  <c:v>39421</c:v>
                </c:pt>
                <c:pt idx="19">
                  <c:v>39428</c:v>
                </c:pt>
                <c:pt idx="20">
                  <c:v>39435</c:v>
                </c:pt>
                <c:pt idx="21">
                  <c:v>39442</c:v>
                </c:pt>
                <c:pt idx="22">
                  <c:v>39449</c:v>
                </c:pt>
                <c:pt idx="23">
                  <c:v>39456</c:v>
                </c:pt>
                <c:pt idx="24">
                  <c:v>39463</c:v>
                </c:pt>
                <c:pt idx="25">
                  <c:v>39470</c:v>
                </c:pt>
                <c:pt idx="26">
                  <c:v>39477</c:v>
                </c:pt>
                <c:pt idx="27">
                  <c:v>39484</c:v>
                </c:pt>
                <c:pt idx="28">
                  <c:v>39491</c:v>
                </c:pt>
                <c:pt idx="29">
                  <c:v>39498</c:v>
                </c:pt>
                <c:pt idx="30">
                  <c:v>39505</c:v>
                </c:pt>
                <c:pt idx="31">
                  <c:v>39512</c:v>
                </c:pt>
                <c:pt idx="32">
                  <c:v>39519</c:v>
                </c:pt>
                <c:pt idx="33">
                  <c:v>39526</c:v>
                </c:pt>
                <c:pt idx="34">
                  <c:v>39533</c:v>
                </c:pt>
                <c:pt idx="35">
                  <c:v>39540</c:v>
                </c:pt>
                <c:pt idx="36">
                  <c:v>39547</c:v>
                </c:pt>
                <c:pt idx="37">
                  <c:v>39554</c:v>
                </c:pt>
                <c:pt idx="38">
                  <c:v>39561</c:v>
                </c:pt>
                <c:pt idx="39">
                  <c:v>39568</c:v>
                </c:pt>
                <c:pt idx="40">
                  <c:v>39575</c:v>
                </c:pt>
                <c:pt idx="41">
                  <c:v>39582</c:v>
                </c:pt>
                <c:pt idx="42">
                  <c:v>39589</c:v>
                </c:pt>
                <c:pt idx="43">
                  <c:v>39596</c:v>
                </c:pt>
                <c:pt idx="44">
                  <c:v>39603</c:v>
                </c:pt>
                <c:pt idx="45">
                  <c:v>39610</c:v>
                </c:pt>
                <c:pt idx="46">
                  <c:v>39617</c:v>
                </c:pt>
                <c:pt idx="47">
                  <c:v>39624</c:v>
                </c:pt>
                <c:pt idx="48">
                  <c:v>39631</c:v>
                </c:pt>
                <c:pt idx="49">
                  <c:v>39638</c:v>
                </c:pt>
                <c:pt idx="50">
                  <c:v>39645</c:v>
                </c:pt>
                <c:pt idx="51">
                  <c:v>39652</c:v>
                </c:pt>
                <c:pt idx="52">
                  <c:v>39659</c:v>
                </c:pt>
                <c:pt idx="53">
                  <c:v>39666</c:v>
                </c:pt>
                <c:pt idx="54">
                  <c:v>39673</c:v>
                </c:pt>
                <c:pt idx="55">
                  <c:v>39680</c:v>
                </c:pt>
                <c:pt idx="56">
                  <c:v>39687</c:v>
                </c:pt>
                <c:pt idx="57">
                  <c:v>39694</c:v>
                </c:pt>
                <c:pt idx="58">
                  <c:v>39701</c:v>
                </c:pt>
                <c:pt idx="59">
                  <c:v>39708</c:v>
                </c:pt>
                <c:pt idx="60">
                  <c:v>39715</c:v>
                </c:pt>
                <c:pt idx="61">
                  <c:v>39722</c:v>
                </c:pt>
                <c:pt idx="62">
                  <c:v>39729</c:v>
                </c:pt>
                <c:pt idx="63">
                  <c:v>39736</c:v>
                </c:pt>
                <c:pt idx="64">
                  <c:v>39743</c:v>
                </c:pt>
                <c:pt idx="65">
                  <c:v>39750</c:v>
                </c:pt>
                <c:pt idx="66">
                  <c:v>39757</c:v>
                </c:pt>
                <c:pt idx="67">
                  <c:v>39764</c:v>
                </c:pt>
                <c:pt idx="68">
                  <c:v>39771</c:v>
                </c:pt>
                <c:pt idx="69">
                  <c:v>39778</c:v>
                </c:pt>
                <c:pt idx="70">
                  <c:v>39785</c:v>
                </c:pt>
                <c:pt idx="71">
                  <c:v>39792</c:v>
                </c:pt>
                <c:pt idx="72">
                  <c:v>39799</c:v>
                </c:pt>
                <c:pt idx="73">
                  <c:v>39806</c:v>
                </c:pt>
                <c:pt idx="74">
                  <c:v>39813</c:v>
                </c:pt>
                <c:pt idx="75">
                  <c:v>39820</c:v>
                </c:pt>
                <c:pt idx="76">
                  <c:v>39827</c:v>
                </c:pt>
                <c:pt idx="77">
                  <c:v>39834</c:v>
                </c:pt>
                <c:pt idx="78">
                  <c:v>39841</c:v>
                </c:pt>
                <c:pt idx="79">
                  <c:v>39848</c:v>
                </c:pt>
                <c:pt idx="80">
                  <c:v>39855</c:v>
                </c:pt>
                <c:pt idx="81">
                  <c:v>39862</c:v>
                </c:pt>
                <c:pt idx="82">
                  <c:v>39869</c:v>
                </c:pt>
                <c:pt idx="83">
                  <c:v>39876</c:v>
                </c:pt>
                <c:pt idx="84">
                  <c:v>39883</c:v>
                </c:pt>
                <c:pt idx="85">
                  <c:v>39890</c:v>
                </c:pt>
                <c:pt idx="86">
                  <c:v>39897</c:v>
                </c:pt>
                <c:pt idx="87">
                  <c:v>39904</c:v>
                </c:pt>
                <c:pt idx="88">
                  <c:v>39911</c:v>
                </c:pt>
                <c:pt idx="89">
                  <c:v>39918</c:v>
                </c:pt>
                <c:pt idx="90">
                  <c:v>39925</c:v>
                </c:pt>
                <c:pt idx="91">
                  <c:v>39932</c:v>
                </c:pt>
                <c:pt idx="92">
                  <c:v>39939</c:v>
                </c:pt>
                <c:pt idx="93">
                  <c:v>39946</c:v>
                </c:pt>
                <c:pt idx="94">
                  <c:v>39953</c:v>
                </c:pt>
                <c:pt idx="95">
                  <c:v>39960</c:v>
                </c:pt>
                <c:pt idx="96">
                  <c:v>39967</c:v>
                </c:pt>
                <c:pt idx="97">
                  <c:v>39974</c:v>
                </c:pt>
                <c:pt idx="98">
                  <c:v>39981</c:v>
                </c:pt>
                <c:pt idx="99">
                  <c:v>39988</c:v>
                </c:pt>
                <c:pt idx="100">
                  <c:v>39995</c:v>
                </c:pt>
                <c:pt idx="101">
                  <c:v>40002</c:v>
                </c:pt>
                <c:pt idx="102">
                  <c:v>40009</c:v>
                </c:pt>
                <c:pt idx="103">
                  <c:v>40016</c:v>
                </c:pt>
                <c:pt idx="104">
                  <c:v>40023</c:v>
                </c:pt>
                <c:pt idx="105">
                  <c:v>40030</c:v>
                </c:pt>
                <c:pt idx="106">
                  <c:v>40037</c:v>
                </c:pt>
                <c:pt idx="107">
                  <c:v>40044</c:v>
                </c:pt>
                <c:pt idx="108">
                  <c:v>40051</c:v>
                </c:pt>
                <c:pt idx="109">
                  <c:v>40058</c:v>
                </c:pt>
                <c:pt idx="110">
                  <c:v>40065</c:v>
                </c:pt>
                <c:pt idx="111">
                  <c:v>40072</c:v>
                </c:pt>
                <c:pt idx="112">
                  <c:v>40079</c:v>
                </c:pt>
                <c:pt idx="113">
                  <c:v>40086</c:v>
                </c:pt>
                <c:pt idx="114">
                  <c:v>40093</c:v>
                </c:pt>
                <c:pt idx="115">
                  <c:v>40100</c:v>
                </c:pt>
                <c:pt idx="116">
                  <c:v>40107</c:v>
                </c:pt>
                <c:pt idx="117">
                  <c:v>40114</c:v>
                </c:pt>
                <c:pt idx="118">
                  <c:v>40121</c:v>
                </c:pt>
                <c:pt idx="119">
                  <c:v>40128</c:v>
                </c:pt>
                <c:pt idx="120">
                  <c:v>40135</c:v>
                </c:pt>
                <c:pt idx="121">
                  <c:v>40142</c:v>
                </c:pt>
                <c:pt idx="122">
                  <c:v>40149</c:v>
                </c:pt>
                <c:pt idx="123">
                  <c:v>40156</c:v>
                </c:pt>
                <c:pt idx="124">
                  <c:v>40163</c:v>
                </c:pt>
                <c:pt idx="125">
                  <c:v>40170</c:v>
                </c:pt>
                <c:pt idx="126">
                  <c:v>40177</c:v>
                </c:pt>
                <c:pt idx="127">
                  <c:v>40184</c:v>
                </c:pt>
                <c:pt idx="128">
                  <c:v>40191</c:v>
                </c:pt>
                <c:pt idx="129">
                  <c:v>40198</c:v>
                </c:pt>
                <c:pt idx="130">
                  <c:v>40205</c:v>
                </c:pt>
                <c:pt idx="131">
                  <c:v>40212</c:v>
                </c:pt>
                <c:pt idx="132">
                  <c:v>40219</c:v>
                </c:pt>
                <c:pt idx="133">
                  <c:v>40226</c:v>
                </c:pt>
                <c:pt idx="134">
                  <c:v>40233</c:v>
                </c:pt>
                <c:pt idx="135">
                  <c:v>40240</c:v>
                </c:pt>
                <c:pt idx="136">
                  <c:v>40247</c:v>
                </c:pt>
                <c:pt idx="137">
                  <c:v>40254</c:v>
                </c:pt>
                <c:pt idx="138">
                  <c:v>40261</c:v>
                </c:pt>
                <c:pt idx="139">
                  <c:v>40268</c:v>
                </c:pt>
                <c:pt idx="140">
                  <c:v>40275</c:v>
                </c:pt>
                <c:pt idx="141">
                  <c:v>40282</c:v>
                </c:pt>
                <c:pt idx="142">
                  <c:v>40289</c:v>
                </c:pt>
                <c:pt idx="143">
                  <c:v>40296</c:v>
                </c:pt>
                <c:pt idx="144">
                  <c:v>40303</c:v>
                </c:pt>
                <c:pt idx="145">
                  <c:v>40310</c:v>
                </c:pt>
                <c:pt idx="146">
                  <c:v>40317</c:v>
                </c:pt>
                <c:pt idx="147">
                  <c:v>40324</c:v>
                </c:pt>
                <c:pt idx="148">
                  <c:v>40331</c:v>
                </c:pt>
                <c:pt idx="149">
                  <c:v>40338</c:v>
                </c:pt>
                <c:pt idx="150">
                  <c:v>40345</c:v>
                </c:pt>
                <c:pt idx="151">
                  <c:v>40352</c:v>
                </c:pt>
                <c:pt idx="152">
                  <c:v>40359</c:v>
                </c:pt>
                <c:pt idx="153">
                  <c:v>40366</c:v>
                </c:pt>
                <c:pt idx="154">
                  <c:v>40373</c:v>
                </c:pt>
                <c:pt idx="155">
                  <c:v>40380</c:v>
                </c:pt>
                <c:pt idx="156">
                  <c:v>40387</c:v>
                </c:pt>
                <c:pt idx="157">
                  <c:v>40394</c:v>
                </c:pt>
                <c:pt idx="158">
                  <c:v>40401</c:v>
                </c:pt>
                <c:pt idx="159">
                  <c:v>40408</c:v>
                </c:pt>
                <c:pt idx="160">
                  <c:v>40415</c:v>
                </c:pt>
                <c:pt idx="161">
                  <c:v>40422</c:v>
                </c:pt>
                <c:pt idx="162">
                  <c:v>40429</c:v>
                </c:pt>
                <c:pt idx="163">
                  <c:v>40436</c:v>
                </c:pt>
                <c:pt idx="164">
                  <c:v>40443</c:v>
                </c:pt>
                <c:pt idx="165">
                  <c:v>40450</c:v>
                </c:pt>
                <c:pt idx="166">
                  <c:v>40457</c:v>
                </c:pt>
                <c:pt idx="167">
                  <c:v>40464</c:v>
                </c:pt>
                <c:pt idx="168">
                  <c:v>40471</c:v>
                </c:pt>
                <c:pt idx="169">
                  <c:v>40478</c:v>
                </c:pt>
                <c:pt idx="170">
                  <c:v>40485</c:v>
                </c:pt>
                <c:pt idx="171">
                  <c:v>40492</c:v>
                </c:pt>
                <c:pt idx="172">
                  <c:v>40499</c:v>
                </c:pt>
                <c:pt idx="173">
                  <c:v>40506</c:v>
                </c:pt>
                <c:pt idx="174">
                  <c:v>40513</c:v>
                </c:pt>
                <c:pt idx="175">
                  <c:v>40520</c:v>
                </c:pt>
                <c:pt idx="176">
                  <c:v>40527</c:v>
                </c:pt>
                <c:pt idx="177">
                  <c:v>40534</c:v>
                </c:pt>
                <c:pt idx="178">
                  <c:v>40541</c:v>
                </c:pt>
              </c:numCache>
            </c:numRef>
          </c:cat>
          <c:val>
            <c:numRef>
              <c:f>'Chart Data'!$B$8:$B$186</c:f>
              <c:numCache>
                <c:formatCode>General</c:formatCode>
                <c:ptCount val="179"/>
                <c:pt idx="0">
                  <c:v>0.23499999999999999</c:v>
                </c:pt>
                <c:pt idx="1">
                  <c:v>0.255</c:v>
                </c:pt>
                <c:pt idx="2">
                  <c:v>0.26400000000000001</c:v>
                </c:pt>
                <c:pt idx="3">
                  <c:v>2.262</c:v>
                </c:pt>
                <c:pt idx="4">
                  <c:v>1.3580000000000001</c:v>
                </c:pt>
                <c:pt idx="5">
                  <c:v>1.3380000000000001</c:v>
                </c:pt>
                <c:pt idx="6">
                  <c:v>7.3860000000000001</c:v>
                </c:pt>
                <c:pt idx="7">
                  <c:v>1.359</c:v>
                </c:pt>
                <c:pt idx="8">
                  <c:v>0.20699999999999999</c:v>
                </c:pt>
                <c:pt idx="9">
                  <c:v>0.17899999999999999</c:v>
                </c:pt>
                <c:pt idx="10">
                  <c:v>0.17299999999999999</c:v>
                </c:pt>
                <c:pt idx="11">
                  <c:v>0.108</c:v>
                </c:pt>
                <c:pt idx="12">
                  <c:v>0.503</c:v>
                </c:pt>
                <c:pt idx="13">
                  <c:v>9.1999999999999998E-2</c:v>
                </c:pt>
                <c:pt idx="14">
                  <c:v>1.3440000000000001</c:v>
                </c:pt>
                <c:pt idx="15">
                  <c:v>0.06</c:v>
                </c:pt>
                <c:pt idx="16">
                  <c:v>5.8000000000000003E-2</c:v>
                </c:pt>
                <c:pt idx="17">
                  <c:v>5.3999999999999999E-2</c:v>
                </c:pt>
                <c:pt idx="18">
                  <c:v>2.1459999999999999</c:v>
                </c:pt>
                <c:pt idx="19">
                  <c:v>4.5469999999999997</c:v>
                </c:pt>
                <c:pt idx="20">
                  <c:v>4.766</c:v>
                </c:pt>
                <c:pt idx="21">
                  <c:v>38.534999999999997</c:v>
                </c:pt>
                <c:pt idx="22">
                  <c:v>68.923000000000002</c:v>
                </c:pt>
                <c:pt idx="23">
                  <c:v>65.015000000000001</c:v>
                </c:pt>
                <c:pt idx="24">
                  <c:v>69.566999999999993</c:v>
                </c:pt>
                <c:pt idx="25">
                  <c:v>74.02</c:v>
                </c:pt>
                <c:pt idx="26">
                  <c:v>74.046000000000006</c:v>
                </c:pt>
                <c:pt idx="27">
                  <c:v>84.459000000000003</c:v>
                </c:pt>
                <c:pt idx="28">
                  <c:v>84.039000000000001</c:v>
                </c:pt>
                <c:pt idx="29">
                  <c:v>71.370999999999995</c:v>
                </c:pt>
                <c:pt idx="30">
                  <c:v>70.686999999999998</c:v>
                </c:pt>
                <c:pt idx="31">
                  <c:v>60.036999999999999</c:v>
                </c:pt>
                <c:pt idx="32">
                  <c:v>60.027999999999999</c:v>
                </c:pt>
                <c:pt idx="33">
                  <c:v>108.926</c:v>
                </c:pt>
                <c:pt idx="34">
                  <c:v>117.608</c:v>
                </c:pt>
                <c:pt idx="35">
                  <c:v>230.08199999999999</c:v>
                </c:pt>
                <c:pt idx="36">
                  <c:v>251.267</c:v>
                </c:pt>
                <c:pt idx="37">
                  <c:v>299.608</c:v>
                </c:pt>
                <c:pt idx="38">
                  <c:v>323.41999999999996</c:v>
                </c:pt>
                <c:pt idx="39">
                  <c:v>311.392</c:v>
                </c:pt>
                <c:pt idx="40">
                  <c:v>306.44499999999999</c:v>
                </c:pt>
                <c:pt idx="41">
                  <c:v>342.99400000000003</c:v>
                </c:pt>
                <c:pt idx="42">
                  <c:v>327.99799999999999</c:v>
                </c:pt>
                <c:pt idx="43">
                  <c:v>349.38600000000002</c:v>
                </c:pt>
                <c:pt idx="44">
                  <c:v>332.46199999999999</c:v>
                </c:pt>
                <c:pt idx="45">
                  <c:v>331.00400000000002</c:v>
                </c:pt>
                <c:pt idx="46">
                  <c:v>345.80900000000003</c:v>
                </c:pt>
                <c:pt idx="47">
                  <c:v>333.863</c:v>
                </c:pt>
                <c:pt idx="48">
                  <c:v>329.16300000000001</c:v>
                </c:pt>
                <c:pt idx="49">
                  <c:v>329.08600000000001</c:v>
                </c:pt>
                <c:pt idx="50">
                  <c:v>328.31900000000002</c:v>
                </c:pt>
                <c:pt idx="51">
                  <c:v>341.38600000000002</c:v>
                </c:pt>
                <c:pt idx="52">
                  <c:v>351.154</c:v>
                </c:pt>
                <c:pt idx="53">
                  <c:v>354.36599999999999</c:v>
                </c:pt>
                <c:pt idx="54">
                  <c:v>357.96900000000005</c:v>
                </c:pt>
                <c:pt idx="55">
                  <c:v>354.55200000000002</c:v>
                </c:pt>
                <c:pt idx="56">
                  <c:v>353.351</c:v>
                </c:pt>
                <c:pt idx="57">
                  <c:v>347.19499999999999</c:v>
                </c:pt>
                <c:pt idx="58">
                  <c:v>351.45500000000004</c:v>
                </c:pt>
                <c:pt idx="59">
                  <c:v>422.56399999999996</c:v>
                </c:pt>
                <c:pt idx="60">
                  <c:v>695.31200000000001</c:v>
                </c:pt>
                <c:pt idx="61">
                  <c:v>1017.2360000000001</c:v>
                </c:pt>
                <c:pt idx="62">
                  <c:v>1036.088</c:v>
                </c:pt>
                <c:pt idx="63">
                  <c:v>1223.0309999999999</c:v>
                </c:pt>
                <c:pt idx="64">
                  <c:v>1255.5830000000001</c:v>
                </c:pt>
                <c:pt idx="65">
                  <c:v>1428.7460000000001</c:v>
                </c:pt>
                <c:pt idx="66">
                  <c:v>1538.337</c:v>
                </c:pt>
                <c:pt idx="67">
                  <c:v>1674.8009999999999</c:v>
                </c:pt>
                <c:pt idx="68">
                  <c:v>1640.8320000000001</c:v>
                </c:pt>
                <c:pt idx="69">
                  <c:v>1566.596</c:v>
                </c:pt>
                <c:pt idx="70">
                  <c:v>1600.9</c:v>
                </c:pt>
                <c:pt idx="71">
                  <c:v>1704.067</c:v>
                </c:pt>
                <c:pt idx="72">
                  <c:v>1696.5060000000001</c:v>
                </c:pt>
                <c:pt idx="73">
                  <c:v>1659.3530000000001</c:v>
                </c:pt>
                <c:pt idx="74">
                  <c:v>1666.18</c:v>
                </c:pt>
                <c:pt idx="75">
                  <c:v>1556.8579999999999</c:v>
                </c:pt>
                <c:pt idx="76">
                  <c:v>1465.5139999999999</c:v>
                </c:pt>
                <c:pt idx="77">
                  <c:v>1473.443</c:v>
                </c:pt>
                <c:pt idx="78">
                  <c:v>1370.941</c:v>
                </c:pt>
                <c:pt idx="79">
                  <c:v>1290.011</c:v>
                </c:pt>
                <c:pt idx="80">
                  <c:v>1277.193</c:v>
                </c:pt>
                <c:pt idx="81">
                  <c:v>1289.655</c:v>
                </c:pt>
                <c:pt idx="82">
                  <c:v>1277.3050000000001</c:v>
                </c:pt>
                <c:pt idx="83">
                  <c:v>1260.1960000000001</c:v>
                </c:pt>
                <c:pt idx="84">
                  <c:v>1246.6559999999999</c:v>
                </c:pt>
                <c:pt idx="85">
                  <c:v>1236.194</c:v>
                </c:pt>
                <c:pt idx="86">
                  <c:v>1220.9829999999999</c:v>
                </c:pt>
                <c:pt idx="87">
                  <c:v>1198.5690000000002</c:v>
                </c:pt>
                <c:pt idx="88">
                  <c:v>1162.491</c:v>
                </c:pt>
                <c:pt idx="89">
                  <c:v>1107.7439999999999</c:v>
                </c:pt>
                <c:pt idx="90">
                  <c:v>1084.0740000000001</c:v>
                </c:pt>
                <c:pt idx="91">
                  <c:v>923.471</c:v>
                </c:pt>
                <c:pt idx="92">
                  <c:v>929.44399999999996</c:v>
                </c:pt>
                <c:pt idx="93">
                  <c:v>957.77699999999993</c:v>
                </c:pt>
                <c:pt idx="94">
                  <c:v>934.81899999999996</c:v>
                </c:pt>
                <c:pt idx="95">
                  <c:v>811.125</c:v>
                </c:pt>
                <c:pt idx="96">
                  <c:v>799.38300000000004</c:v>
                </c:pt>
                <c:pt idx="97">
                  <c:v>737.50900000000001</c:v>
                </c:pt>
                <c:pt idx="98">
                  <c:v>713.39800000000002</c:v>
                </c:pt>
                <c:pt idx="99">
                  <c:v>624.22399999999993</c:v>
                </c:pt>
                <c:pt idx="100">
                  <c:v>594.44899999999996</c:v>
                </c:pt>
                <c:pt idx="101">
                  <c:v>569.01099999999997</c:v>
                </c:pt>
                <c:pt idx="102">
                  <c:v>571.04999999999995</c:v>
                </c:pt>
                <c:pt idx="103">
                  <c:v>505.84399999999999</c:v>
                </c:pt>
                <c:pt idx="104">
                  <c:v>463.05099999999999</c:v>
                </c:pt>
                <c:pt idx="105">
                  <c:v>438.13299999999998</c:v>
                </c:pt>
                <c:pt idx="106">
                  <c:v>438.07</c:v>
                </c:pt>
                <c:pt idx="107">
                  <c:v>411.428</c:v>
                </c:pt>
                <c:pt idx="108">
                  <c:v>396.97800000000001</c:v>
                </c:pt>
                <c:pt idx="109">
                  <c:v>392.82900000000001</c:v>
                </c:pt>
                <c:pt idx="110">
                  <c:v>386.68200000000002</c:v>
                </c:pt>
                <c:pt idx="111">
                  <c:v>372.60399999999998</c:v>
                </c:pt>
                <c:pt idx="112">
                  <c:v>368.75</c:v>
                </c:pt>
                <c:pt idx="113">
                  <c:v>347.75200000000001</c:v>
                </c:pt>
                <c:pt idx="114">
                  <c:v>340.59100000000001</c:v>
                </c:pt>
                <c:pt idx="115">
                  <c:v>310.00299999999999</c:v>
                </c:pt>
                <c:pt idx="116">
                  <c:v>302.80099999999999</c:v>
                </c:pt>
                <c:pt idx="117">
                  <c:v>255.577</c:v>
                </c:pt>
                <c:pt idx="118">
                  <c:v>251.036</c:v>
                </c:pt>
                <c:pt idx="119">
                  <c:v>216.63300000000001</c:v>
                </c:pt>
                <c:pt idx="120">
                  <c:v>216.392</c:v>
                </c:pt>
                <c:pt idx="121">
                  <c:v>206.38200000000001</c:v>
                </c:pt>
                <c:pt idx="122">
                  <c:v>203.23599999999999</c:v>
                </c:pt>
                <c:pt idx="123">
                  <c:v>179.565</c:v>
                </c:pt>
                <c:pt idx="124">
                  <c:v>180.625</c:v>
                </c:pt>
                <c:pt idx="125">
                  <c:v>167.75399999999999</c:v>
                </c:pt>
                <c:pt idx="126">
                  <c:v>167.929</c:v>
                </c:pt>
                <c:pt idx="127">
                  <c:v>167.87299999999999</c:v>
                </c:pt>
                <c:pt idx="128">
                  <c:v>159.41300000000001</c:v>
                </c:pt>
                <c:pt idx="129">
                  <c:v>116.447</c:v>
                </c:pt>
                <c:pt idx="130">
                  <c:v>109.441</c:v>
                </c:pt>
                <c:pt idx="131">
                  <c:v>109.938</c:v>
                </c:pt>
                <c:pt idx="132">
                  <c:v>108.544</c:v>
                </c:pt>
                <c:pt idx="133">
                  <c:v>85.385000000000005</c:v>
                </c:pt>
                <c:pt idx="134">
                  <c:v>83.912999999999997</c:v>
                </c:pt>
                <c:pt idx="135">
                  <c:v>84.06</c:v>
                </c:pt>
                <c:pt idx="136">
                  <c:v>82.128</c:v>
                </c:pt>
                <c:pt idx="137">
                  <c:v>71.296999999999997</c:v>
                </c:pt>
                <c:pt idx="138">
                  <c:v>68.176000000000002</c:v>
                </c:pt>
                <c:pt idx="139">
                  <c:v>66.53</c:v>
                </c:pt>
                <c:pt idx="140">
                  <c:v>66.135999999999996</c:v>
                </c:pt>
                <c:pt idx="141">
                  <c:v>61.834000000000003</c:v>
                </c:pt>
                <c:pt idx="142">
                  <c:v>61.435000000000002</c:v>
                </c:pt>
                <c:pt idx="143">
                  <c:v>56.28</c:v>
                </c:pt>
                <c:pt idx="144">
                  <c:v>50.654000000000003</c:v>
                </c:pt>
                <c:pt idx="145">
                  <c:v>59.462000000000003</c:v>
                </c:pt>
                <c:pt idx="146">
                  <c:v>58.771999999999998</c:v>
                </c:pt>
                <c:pt idx="147">
                  <c:v>50.070999999999998</c:v>
                </c:pt>
                <c:pt idx="148">
                  <c:v>51.055</c:v>
                </c:pt>
                <c:pt idx="149">
                  <c:v>45.415999999999997</c:v>
                </c:pt>
                <c:pt idx="150">
                  <c:v>45.078000000000003</c:v>
                </c:pt>
                <c:pt idx="151">
                  <c:v>44.475000000000001</c:v>
                </c:pt>
                <c:pt idx="152">
                  <c:v>44.395000000000003</c:v>
                </c:pt>
                <c:pt idx="153">
                  <c:v>43.610999999999997</c:v>
                </c:pt>
                <c:pt idx="154">
                  <c:v>43.143999999999998</c:v>
                </c:pt>
                <c:pt idx="155">
                  <c:v>42.91</c:v>
                </c:pt>
                <c:pt idx="156">
                  <c:v>41.97</c:v>
                </c:pt>
                <c:pt idx="157">
                  <c:v>41.351999999999997</c:v>
                </c:pt>
                <c:pt idx="158">
                  <c:v>39.798000000000002</c:v>
                </c:pt>
                <c:pt idx="159">
                  <c:v>38.868000000000002</c:v>
                </c:pt>
                <c:pt idx="160">
                  <c:v>36.978999999999999</c:v>
                </c:pt>
                <c:pt idx="161">
                  <c:v>34.021000000000001</c:v>
                </c:pt>
                <c:pt idx="162">
                  <c:v>33.131999999999998</c:v>
                </c:pt>
                <c:pt idx="163">
                  <c:v>32.777000000000001</c:v>
                </c:pt>
                <c:pt idx="164">
                  <c:v>31.657</c:v>
                </c:pt>
                <c:pt idx="165">
                  <c:v>30.931000000000001</c:v>
                </c:pt>
                <c:pt idx="166">
                  <c:v>29.542000000000002</c:v>
                </c:pt>
                <c:pt idx="167">
                  <c:v>29.384</c:v>
                </c:pt>
                <c:pt idx="168">
                  <c:v>29.518000000000001</c:v>
                </c:pt>
                <c:pt idx="169">
                  <c:v>28.404</c:v>
                </c:pt>
                <c:pt idx="170">
                  <c:v>27.702999999999999</c:v>
                </c:pt>
                <c:pt idx="171">
                  <c:v>27.050999999999998</c:v>
                </c:pt>
                <c:pt idx="172">
                  <c:v>27.053999999999998</c:v>
                </c:pt>
                <c:pt idx="173">
                  <c:v>26.827999999999999</c:v>
                </c:pt>
                <c:pt idx="174">
                  <c:v>25.584</c:v>
                </c:pt>
                <c:pt idx="175">
                  <c:v>25.492000000000001</c:v>
                </c:pt>
                <c:pt idx="176">
                  <c:v>25.050999999999998</c:v>
                </c:pt>
                <c:pt idx="177">
                  <c:v>24.905000000000001</c:v>
                </c:pt>
                <c:pt idx="178">
                  <c:v>24.876999999999999</c:v>
                </c:pt>
              </c:numCache>
            </c:numRef>
          </c:val>
          <c:extLst>
            <c:ext xmlns:c16="http://schemas.microsoft.com/office/drawing/2014/chart" uri="{C3380CC4-5D6E-409C-BE32-E72D297353CC}">
              <c16:uniqueId val="{00000000-D79C-4B84-B291-3FE408AFCA5A}"/>
            </c:ext>
          </c:extLst>
        </c:ser>
        <c:ser>
          <c:idx val="1"/>
          <c:order val="1"/>
          <c:tx>
            <c:strRef>
              <c:f>'Chart Data'!$C$7</c:f>
              <c:strCache>
                <c:ptCount val="1"/>
                <c:pt idx="0">
                  <c:v>Guarantees</c:v>
                </c:pt>
              </c:strCache>
            </c:strRef>
          </c:tx>
          <c:spPr>
            <a:solidFill>
              <a:schemeClr val="accent2"/>
            </a:solidFill>
            <a:ln>
              <a:noFill/>
            </a:ln>
            <a:effectLst/>
          </c:spPr>
          <c:cat>
            <c:numRef>
              <c:f>'Chart Data'!$A$8:$A$186</c:f>
              <c:numCache>
                <c:formatCode>m/d/yyyy</c:formatCode>
                <c:ptCount val="179"/>
                <c:pt idx="0">
                  <c:v>39295</c:v>
                </c:pt>
                <c:pt idx="1">
                  <c:v>39302</c:v>
                </c:pt>
                <c:pt idx="2">
                  <c:v>39309</c:v>
                </c:pt>
                <c:pt idx="3">
                  <c:v>39316</c:v>
                </c:pt>
                <c:pt idx="4">
                  <c:v>39323</c:v>
                </c:pt>
                <c:pt idx="5">
                  <c:v>39330</c:v>
                </c:pt>
                <c:pt idx="6">
                  <c:v>39337</c:v>
                </c:pt>
                <c:pt idx="7">
                  <c:v>39344</c:v>
                </c:pt>
                <c:pt idx="8">
                  <c:v>39351</c:v>
                </c:pt>
                <c:pt idx="9">
                  <c:v>39358</c:v>
                </c:pt>
                <c:pt idx="10">
                  <c:v>39365</c:v>
                </c:pt>
                <c:pt idx="11">
                  <c:v>39372</c:v>
                </c:pt>
                <c:pt idx="12">
                  <c:v>39379</c:v>
                </c:pt>
                <c:pt idx="13">
                  <c:v>39386</c:v>
                </c:pt>
                <c:pt idx="14">
                  <c:v>39393</c:v>
                </c:pt>
                <c:pt idx="15">
                  <c:v>39400</c:v>
                </c:pt>
                <c:pt idx="16">
                  <c:v>39407</c:v>
                </c:pt>
                <c:pt idx="17">
                  <c:v>39414</c:v>
                </c:pt>
                <c:pt idx="18">
                  <c:v>39421</c:v>
                </c:pt>
                <c:pt idx="19">
                  <c:v>39428</c:v>
                </c:pt>
                <c:pt idx="20">
                  <c:v>39435</c:v>
                </c:pt>
                <c:pt idx="21">
                  <c:v>39442</c:v>
                </c:pt>
                <c:pt idx="22">
                  <c:v>39449</c:v>
                </c:pt>
                <c:pt idx="23">
                  <c:v>39456</c:v>
                </c:pt>
                <c:pt idx="24">
                  <c:v>39463</c:v>
                </c:pt>
                <c:pt idx="25">
                  <c:v>39470</c:v>
                </c:pt>
                <c:pt idx="26">
                  <c:v>39477</c:v>
                </c:pt>
                <c:pt idx="27">
                  <c:v>39484</c:v>
                </c:pt>
                <c:pt idx="28">
                  <c:v>39491</c:v>
                </c:pt>
                <c:pt idx="29">
                  <c:v>39498</c:v>
                </c:pt>
                <c:pt idx="30">
                  <c:v>39505</c:v>
                </c:pt>
                <c:pt idx="31">
                  <c:v>39512</c:v>
                </c:pt>
                <c:pt idx="32">
                  <c:v>39519</c:v>
                </c:pt>
                <c:pt idx="33">
                  <c:v>39526</c:v>
                </c:pt>
                <c:pt idx="34">
                  <c:v>39533</c:v>
                </c:pt>
                <c:pt idx="35">
                  <c:v>39540</c:v>
                </c:pt>
                <c:pt idx="36">
                  <c:v>39547</c:v>
                </c:pt>
                <c:pt idx="37">
                  <c:v>39554</c:v>
                </c:pt>
                <c:pt idx="38">
                  <c:v>39561</c:v>
                </c:pt>
                <c:pt idx="39">
                  <c:v>39568</c:v>
                </c:pt>
                <c:pt idx="40">
                  <c:v>39575</c:v>
                </c:pt>
                <c:pt idx="41">
                  <c:v>39582</c:v>
                </c:pt>
                <c:pt idx="42">
                  <c:v>39589</c:v>
                </c:pt>
                <c:pt idx="43">
                  <c:v>39596</c:v>
                </c:pt>
                <c:pt idx="44">
                  <c:v>39603</c:v>
                </c:pt>
                <c:pt idx="45">
                  <c:v>39610</c:v>
                </c:pt>
                <c:pt idx="46">
                  <c:v>39617</c:v>
                </c:pt>
                <c:pt idx="47">
                  <c:v>39624</c:v>
                </c:pt>
                <c:pt idx="48">
                  <c:v>39631</c:v>
                </c:pt>
                <c:pt idx="49">
                  <c:v>39638</c:v>
                </c:pt>
                <c:pt idx="50">
                  <c:v>39645</c:v>
                </c:pt>
                <c:pt idx="51">
                  <c:v>39652</c:v>
                </c:pt>
                <c:pt idx="52">
                  <c:v>39659</c:v>
                </c:pt>
                <c:pt idx="53">
                  <c:v>39666</c:v>
                </c:pt>
                <c:pt idx="54">
                  <c:v>39673</c:v>
                </c:pt>
                <c:pt idx="55">
                  <c:v>39680</c:v>
                </c:pt>
                <c:pt idx="56">
                  <c:v>39687</c:v>
                </c:pt>
                <c:pt idx="57">
                  <c:v>39694</c:v>
                </c:pt>
                <c:pt idx="58">
                  <c:v>39701</c:v>
                </c:pt>
                <c:pt idx="59">
                  <c:v>39708</c:v>
                </c:pt>
                <c:pt idx="60">
                  <c:v>39715</c:v>
                </c:pt>
                <c:pt idx="61">
                  <c:v>39722</c:v>
                </c:pt>
                <c:pt idx="62">
                  <c:v>39729</c:v>
                </c:pt>
                <c:pt idx="63">
                  <c:v>39736</c:v>
                </c:pt>
                <c:pt idx="64">
                  <c:v>39743</c:v>
                </c:pt>
                <c:pt idx="65">
                  <c:v>39750</c:v>
                </c:pt>
                <c:pt idx="66">
                  <c:v>39757</c:v>
                </c:pt>
                <c:pt idx="67">
                  <c:v>39764</c:v>
                </c:pt>
                <c:pt idx="68">
                  <c:v>39771</c:v>
                </c:pt>
                <c:pt idx="69">
                  <c:v>39778</c:v>
                </c:pt>
                <c:pt idx="70">
                  <c:v>39785</c:v>
                </c:pt>
                <c:pt idx="71">
                  <c:v>39792</c:v>
                </c:pt>
                <c:pt idx="72">
                  <c:v>39799</c:v>
                </c:pt>
                <c:pt idx="73">
                  <c:v>39806</c:v>
                </c:pt>
                <c:pt idx="74">
                  <c:v>39813</c:v>
                </c:pt>
                <c:pt idx="75">
                  <c:v>39820</c:v>
                </c:pt>
                <c:pt idx="76">
                  <c:v>39827</c:v>
                </c:pt>
                <c:pt idx="77">
                  <c:v>39834</c:v>
                </c:pt>
                <c:pt idx="78">
                  <c:v>39841</c:v>
                </c:pt>
                <c:pt idx="79">
                  <c:v>39848</c:v>
                </c:pt>
                <c:pt idx="80">
                  <c:v>39855</c:v>
                </c:pt>
                <c:pt idx="81">
                  <c:v>39862</c:v>
                </c:pt>
                <c:pt idx="82">
                  <c:v>39869</c:v>
                </c:pt>
                <c:pt idx="83">
                  <c:v>39876</c:v>
                </c:pt>
                <c:pt idx="84">
                  <c:v>39883</c:v>
                </c:pt>
                <c:pt idx="85">
                  <c:v>39890</c:v>
                </c:pt>
                <c:pt idx="86">
                  <c:v>39897</c:v>
                </c:pt>
                <c:pt idx="87">
                  <c:v>39904</c:v>
                </c:pt>
                <c:pt idx="88">
                  <c:v>39911</c:v>
                </c:pt>
                <c:pt idx="89">
                  <c:v>39918</c:v>
                </c:pt>
                <c:pt idx="90">
                  <c:v>39925</c:v>
                </c:pt>
                <c:pt idx="91">
                  <c:v>39932</c:v>
                </c:pt>
                <c:pt idx="92">
                  <c:v>39939</c:v>
                </c:pt>
                <c:pt idx="93">
                  <c:v>39946</c:v>
                </c:pt>
                <c:pt idx="94">
                  <c:v>39953</c:v>
                </c:pt>
                <c:pt idx="95">
                  <c:v>39960</c:v>
                </c:pt>
                <c:pt idx="96">
                  <c:v>39967</c:v>
                </c:pt>
                <c:pt idx="97">
                  <c:v>39974</c:v>
                </c:pt>
                <c:pt idx="98">
                  <c:v>39981</c:v>
                </c:pt>
                <c:pt idx="99">
                  <c:v>39988</c:v>
                </c:pt>
                <c:pt idx="100">
                  <c:v>39995</c:v>
                </c:pt>
                <c:pt idx="101">
                  <c:v>40002</c:v>
                </c:pt>
                <c:pt idx="102">
                  <c:v>40009</c:v>
                </c:pt>
                <c:pt idx="103">
                  <c:v>40016</c:v>
                </c:pt>
                <c:pt idx="104">
                  <c:v>40023</c:v>
                </c:pt>
                <c:pt idx="105">
                  <c:v>40030</c:v>
                </c:pt>
                <c:pt idx="106">
                  <c:v>40037</c:v>
                </c:pt>
                <c:pt idx="107">
                  <c:v>40044</c:v>
                </c:pt>
                <c:pt idx="108">
                  <c:v>40051</c:v>
                </c:pt>
                <c:pt idx="109">
                  <c:v>40058</c:v>
                </c:pt>
                <c:pt idx="110">
                  <c:v>40065</c:v>
                </c:pt>
                <c:pt idx="111">
                  <c:v>40072</c:v>
                </c:pt>
                <c:pt idx="112">
                  <c:v>40079</c:v>
                </c:pt>
                <c:pt idx="113">
                  <c:v>40086</c:v>
                </c:pt>
                <c:pt idx="114">
                  <c:v>40093</c:v>
                </c:pt>
                <c:pt idx="115">
                  <c:v>40100</c:v>
                </c:pt>
                <c:pt idx="116">
                  <c:v>40107</c:v>
                </c:pt>
                <c:pt idx="117">
                  <c:v>40114</c:v>
                </c:pt>
                <c:pt idx="118">
                  <c:v>40121</c:v>
                </c:pt>
                <c:pt idx="119">
                  <c:v>40128</c:v>
                </c:pt>
                <c:pt idx="120">
                  <c:v>40135</c:v>
                </c:pt>
                <c:pt idx="121">
                  <c:v>40142</c:v>
                </c:pt>
                <c:pt idx="122">
                  <c:v>40149</c:v>
                </c:pt>
                <c:pt idx="123">
                  <c:v>40156</c:v>
                </c:pt>
                <c:pt idx="124">
                  <c:v>40163</c:v>
                </c:pt>
                <c:pt idx="125">
                  <c:v>40170</c:v>
                </c:pt>
                <c:pt idx="126">
                  <c:v>40177</c:v>
                </c:pt>
                <c:pt idx="127">
                  <c:v>40184</c:v>
                </c:pt>
                <c:pt idx="128">
                  <c:v>40191</c:v>
                </c:pt>
                <c:pt idx="129">
                  <c:v>40198</c:v>
                </c:pt>
                <c:pt idx="130">
                  <c:v>40205</c:v>
                </c:pt>
                <c:pt idx="131">
                  <c:v>40212</c:v>
                </c:pt>
                <c:pt idx="132">
                  <c:v>40219</c:v>
                </c:pt>
                <c:pt idx="133">
                  <c:v>40226</c:v>
                </c:pt>
                <c:pt idx="134">
                  <c:v>40233</c:v>
                </c:pt>
                <c:pt idx="135">
                  <c:v>40240</c:v>
                </c:pt>
                <c:pt idx="136">
                  <c:v>40247</c:v>
                </c:pt>
                <c:pt idx="137">
                  <c:v>40254</c:v>
                </c:pt>
                <c:pt idx="138">
                  <c:v>40261</c:v>
                </c:pt>
                <c:pt idx="139">
                  <c:v>40268</c:v>
                </c:pt>
                <c:pt idx="140">
                  <c:v>40275</c:v>
                </c:pt>
                <c:pt idx="141">
                  <c:v>40282</c:v>
                </c:pt>
                <c:pt idx="142">
                  <c:v>40289</c:v>
                </c:pt>
                <c:pt idx="143">
                  <c:v>40296</c:v>
                </c:pt>
                <c:pt idx="144">
                  <c:v>40303</c:v>
                </c:pt>
                <c:pt idx="145">
                  <c:v>40310</c:v>
                </c:pt>
                <c:pt idx="146">
                  <c:v>40317</c:v>
                </c:pt>
                <c:pt idx="147">
                  <c:v>40324</c:v>
                </c:pt>
                <c:pt idx="148">
                  <c:v>40331</c:v>
                </c:pt>
                <c:pt idx="149">
                  <c:v>40338</c:v>
                </c:pt>
                <c:pt idx="150">
                  <c:v>40345</c:v>
                </c:pt>
                <c:pt idx="151">
                  <c:v>40352</c:v>
                </c:pt>
                <c:pt idx="152">
                  <c:v>40359</c:v>
                </c:pt>
                <c:pt idx="153">
                  <c:v>40366</c:v>
                </c:pt>
                <c:pt idx="154">
                  <c:v>40373</c:v>
                </c:pt>
                <c:pt idx="155">
                  <c:v>40380</c:v>
                </c:pt>
                <c:pt idx="156">
                  <c:v>40387</c:v>
                </c:pt>
                <c:pt idx="157">
                  <c:v>40394</c:v>
                </c:pt>
                <c:pt idx="158">
                  <c:v>40401</c:v>
                </c:pt>
                <c:pt idx="159">
                  <c:v>40408</c:v>
                </c:pt>
                <c:pt idx="160">
                  <c:v>40415</c:v>
                </c:pt>
                <c:pt idx="161">
                  <c:v>40422</c:v>
                </c:pt>
                <c:pt idx="162">
                  <c:v>40429</c:v>
                </c:pt>
                <c:pt idx="163">
                  <c:v>40436</c:v>
                </c:pt>
                <c:pt idx="164">
                  <c:v>40443</c:v>
                </c:pt>
                <c:pt idx="165">
                  <c:v>40450</c:v>
                </c:pt>
                <c:pt idx="166">
                  <c:v>40457</c:v>
                </c:pt>
                <c:pt idx="167">
                  <c:v>40464</c:v>
                </c:pt>
                <c:pt idx="168">
                  <c:v>40471</c:v>
                </c:pt>
                <c:pt idx="169">
                  <c:v>40478</c:v>
                </c:pt>
                <c:pt idx="170">
                  <c:v>40485</c:v>
                </c:pt>
                <c:pt idx="171">
                  <c:v>40492</c:v>
                </c:pt>
                <c:pt idx="172">
                  <c:v>40499</c:v>
                </c:pt>
                <c:pt idx="173">
                  <c:v>40506</c:v>
                </c:pt>
                <c:pt idx="174">
                  <c:v>40513</c:v>
                </c:pt>
                <c:pt idx="175">
                  <c:v>40520</c:v>
                </c:pt>
                <c:pt idx="176">
                  <c:v>40527</c:v>
                </c:pt>
                <c:pt idx="177">
                  <c:v>40534</c:v>
                </c:pt>
                <c:pt idx="178">
                  <c:v>40541</c:v>
                </c:pt>
              </c:numCache>
            </c:numRef>
          </c:cat>
          <c:val>
            <c:numRef>
              <c:f>'Chart Data'!$C$8:$C$186</c:f>
              <c:numCache>
                <c:formatCode>General</c:formatCode>
                <c:ptCount val="1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3217.4</c:v>
                </c:pt>
                <c:pt idx="61">
                  <c:v>3217.4</c:v>
                </c:pt>
                <c:pt idx="62">
                  <c:v>3217.4</c:v>
                </c:pt>
                <c:pt idx="63">
                  <c:v>3976.7759999999998</c:v>
                </c:pt>
                <c:pt idx="64">
                  <c:v>3976.7759999999998</c:v>
                </c:pt>
                <c:pt idx="65">
                  <c:v>3976.7759999999998</c:v>
                </c:pt>
                <c:pt idx="66">
                  <c:v>3976.7759999999998</c:v>
                </c:pt>
                <c:pt idx="67">
                  <c:v>3976.7759999999998</c:v>
                </c:pt>
                <c:pt idx="68">
                  <c:v>3976.7759999999998</c:v>
                </c:pt>
                <c:pt idx="69">
                  <c:v>3976.7759999999998</c:v>
                </c:pt>
                <c:pt idx="70">
                  <c:v>4164.1379999999999</c:v>
                </c:pt>
                <c:pt idx="71">
                  <c:v>4164.1379999999999</c:v>
                </c:pt>
                <c:pt idx="72">
                  <c:v>4164.1379999999999</c:v>
                </c:pt>
                <c:pt idx="73">
                  <c:v>4064.7380000000003</c:v>
                </c:pt>
                <c:pt idx="74">
                  <c:v>4064.7380000000003</c:v>
                </c:pt>
                <c:pt idx="75">
                  <c:v>4079.5659999999998</c:v>
                </c:pt>
                <c:pt idx="76">
                  <c:v>4079.5659999999998</c:v>
                </c:pt>
                <c:pt idx="77">
                  <c:v>4079.5659999999998</c:v>
                </c:pt>
                <c:pt idx="78">
                  <c:v>4079.5659999999998</c:v>
                </c:pt>
                <c:pt idx="79">
                  <c:v>4095.7080000000001</c:v>
                </c:pt>
                <c:pt idx="80">
                  <c:v>4095.7080000000001</c:v>
                </c:pt>
                <c:pt idx="81">
                  <c:v>4095.7080000000001</c:v>
                </c:pt>
                <c:pt idx="82">
                  <c:v>4095.7080000000001</c:v>
                </c:pt>
                <c:pt idx="83">
                  <c:v>4163.2870000000003</c:v>
                </c:pt>
                <c:pt idx="84">
                  <c:v>4163.2870000000003</c:v>
                </c:pt>
                <c:pt idx="85">
                  <c:v>4163.2870000000003</c:v>
                </c:pt>
                <c:pt idx="86">
                  <c:v>4163.2870000000003</c:v>
                </c:pt>
                <c:pt idx="87">
                  <c:v>4186.9480000000003</c:v>
                </c:pt>
                <c:pt idx="88">
                  <c:v>4186.9480000000003</c:v>
                </c:pt>
                <c:pt idx="89">
                  <c:v>4186.9480000000003</c:v>
                </c:pt>
                <c:pt idx="90">
                  <c:v>4186.9480000000003</c:v>
                </c:pt>
                <c:pt idx="91">
                  <c:v>4186.9480000000003</c:v>
                </c:pt>
                <c:pt idx="92">
                  <c:v>3550.0389999999998</c:v>
                </c:pt>
                <c:pt idx="93">
                  <c:v>3550.0389999999998</c:v>
                </c:pt>
                <c:pt idx="94">
                  <c:v>3550.0389999999998</c:v>
                </c:pt>
                <c:pt idx="95">
                  <c:v>3550.0389999999998</c:v>
                </c:pt>
                <c:pt idx="96">
                  <c:v>3543.299</c:v>
                </c:pt>
                <c:pt idx="97">
                  <c:v>3543.299</c:v>
                </c:pt>
                <c:pt idx="98">
                  <c:v>3543.299</c:v>
                </c:pt>
                <c:pt idx="99">
                  <c:v>3543.299</c:v>
                </c:pt>
                <c:pt idx="100">
                  <c:v>3554.2709999999997</c:v>
                </c:pt>
                <c:pt idx="101">
                  <c:v>3554.2709999999997</c:v>
                </c:pt>
                <c:pt idx="102">
                  <c:v>3554.2709999999997</c:v>
                </c:pt>
                <c:pt idx="103">
                  <c:v>3554.2709999999997</c:v>
                </c:pt>
                <c:pt idx="104">
                  <c:v>3554.2709999999997</c:v>
                </c:pt>
                <c:pt idx="105">
                  <c:v>3541.1149999999998</c:v>
                </c:pt>
                <c:pt idx="106">
                  <c:v>3541.1149999999998</c:v>
                </c:pt>
                <c:pt idx="107">
                  <c:v>3541.1149999999998</c:v>
                </c:pt>
                <c:pt idx="108">
                  <c:v>3541.1149999999998</c:v>
                </c:pt>
                <c:pt idx="109">
                  <c:v>3541.3069999999998</c:v>
                </c:pt>
                <c:pt idx="110">
                  <c:v>3541.3069999999998</c:v>
                </c:pt>
                <c:pt idx="111">
                  <c:v>3541.3069999999998</c:v>
                </c:pt>
                <c:pt idx="112">
                  <c:v>1071.307</c:v>
                </c:pt>
                <c:pt idx="113">
                  <c:v>1071.307</c:v>
                </c:pt>
                <c:pt idx="114">
                  <c:v>1149.5940000000001</c:v>
                </c:pt>
                <c:pt idx="115">
                  <c:v>1149.5940000000001</c:v>
                </c:pt>
                <c:pt idx="116">
                  <c:v>1149.5940000000001</c:v>
                </c:pt>
                <c:pt idx="117">
                  <c:v>1149.5940000000001</c:v>
                </c:pt>
                <c:pt idx="118">
                  <c:v>1147.5700000000002</c:v>
                </c:pt>
                <c:pt idx="119">
                  <c:v>1147.5700000000002</c:v>
                </c:pt>
                <c:pt idx="120">
                  <c:v>1147.5700000000002</c:v>
                </c:pt>
                <c:pt idx="121">
                  <c:v>1147.5700000000002</c:v>
                </c:pt>
                <c:pt idx="122">
                  <c:v>1143.8820000000001</c:v>
                </c:pt>
                <c:pt idx="123">
                  <c:v>1143.8820000000001</c:v>
                </c:pt>
                <c:pt idx="124">
                  <c:v>1143.8820000000001</c:v>
                </c:pt>
                <c:pt idx="125">
                  <c:v>1143.8820000000001</c:v>
                </c:pt>
                <c:pt idx="126">
                  <c:v>1143.8820000000001</c:v>
                </c:pt>
                <c:pt idx="127">
                  <c:v>586.08199999999999</c:v>
                </c:pt>
                <c:pt idx="128">
                  <c:v>586.08199999999999</c:v>
                </c:pt>
                <c:pt idx="129">
                  <c:v>586.08199999999999</c:v>
                </c:pt>
                <c:pt idx="130">
                  <c:v>586.08199999999999</c:v>
                </c:pt>
                <c:pt idx="131">
                  <c:v>583.66899999999998</c:v>
                </c:pt>
                <c:pt idx="132">
                  <c:v>583.66899999999998</c:v>
                </c:pt>
                <c:pt idx="133">
                  <c:v>583.66899999999998</c:v>
                </c:pt>
                <c:pt idx="134">
                  <c:v>583.66899999999998</c:v>
                </c:pt>
                <c:pt idx="135">
                  <c:v>583.64099999999996</c:v>
                </c:pt>
                <c:pt idx="136">
                  <c:v>583.64099999999996</c:v>
                </c:pt>
                <c:pt idx="137">
                  <c:v>583.64099999999996</c:v>
                </c:pt>
                <c:pt idx="138">
                  <c:v>583.64099999999996</c:v>
                </c:pt>
                <c:pt idx="139">
                  <c:v>583.64099999999996</c:v>
                </c:pt>
                <c:pt idx="140">
                  <c:v>569.78700000000003</c:v>
                </c:pt>
                <c:pt idx="141">
                  <c:v>569.78700000000003</c:v>
                </c:pt>
                <c:pt idx="142">
                  <c:v>569.78700000000003</c:v>
                </c:pt>
                <c:pt idx="143">
                  <c:v>569.78700000000003</c:v>
                </c:pt>
                <c:pt idx="144">
                  <c:v>569.78399999999999</c:v>
                </c:pt>
                <c:pt idx="145">
                  <c:v>569.78399999999999</c:v>
                </c:pt>
                <c:pt idx="146">
                  <c:v>569.78399999999999</c:v>
                </c:pt>
                <c:pt idx="147">
                  <c:v>569.78399999999999</c:v>
                </c:pt>
                <c:pt idx="148">
                  <c:v>568.50300000000004</c:v>
                </c:pt>
                <c:pt idx="149">
                  <c:v>568.50300000000004</c:v>
                </c:pt>
                <c:pt idx="150">
                  <c:v>568.50300000000004</c:v>
                </c:pt>
                <c:pt idx="151">
                  <c:v>568.50300000000004</c:v>
                </c:pt>
                <c:pt idx="152">
                  <c:v>568.50300000000004</c:v>
                </c:pt>
                <c:pt idx="153">
                  <c:v>401.88499999999999</c:v>
                </c:pt>
                <c:pt idx="154">
                  <c:v>401.88499999999999</c:v>
                </c:pt>
                <c:pt idx="155">
                  <c:v>401.88499999999999</c:v>
                </c:pt>
                <c:pt idx="156">
                  <c:v>401.88499999999999</c:v>
                </c:pt>
                <c:pt idx="157">
                  <c:v>401.87600000000003</c:v>
                </c:pt>
                <c:pt idx="158">
                  <c:v>401.87600000000003</c:v>
                </c:pt>
                <c:pt idx="159">
                  <c:v>401.87600000000003</c:v>
                </c:pt>
                <c:pt idx="160">
                  <c:v>401.87600000000003</c:v>
                </c:pt>
                <c:pt idx="161">
                  <c:v>396.125</c:v>
                </c:pt>
                <c:pt idx="162">
                  <c:v>396.125</c:v>
                </c:pt>
                <c:pt idx="163">
                  <c:v>396.125</c:v>
                </c:pt>
                <c:pt idx="164">
                  <c:v>396.125</c:v>
                </c:pt>
                <c:pt idx="165">
                  <c:v>396.125</c:v>
                </c:pt>
                <c:pt idx="166">
                  <c:v>401.04400000000004</c:v>
                </c:pt>
                <c:pt idx="167">
                  <c:v>401.04400000000004</c:v>
                </c:pt>
                <c:pt idx="168">
                  <c:v>401.04400000000004</c:v>
                </c:pt>
                <c:pt idx="169">
                  <c:v>401.04400000000004</c:v>
                </c:pt>
                <c:pt idx="170">
                  <c:v>401.04400000000004</c:v>
                </c:pt>
                <c:pt idx="171">
                  <c:v>401.04400000000004</c:v>
                </c:pt>
                <c:pt idx="172">
                  <c:v>401.04400000000004</c:v>
                </c:pt>
                <c:pt idx="173">
                  <c:v>401.04400000000004</c:v>
                </c:pt>
                <c:pt idx="174">
                  <c:v>381.31299999999999</c:v>
                </c:pt>
                <c:pt idx="175">
                  <c:v>381.31299999999999</c:v>
                </c:pt>
                <c:pt idx="176">
                  <c:v>381.31299999999999</c:v>
                </c:pt>
                <c:pt idx="177">
                  <c:v>381.31299999999999</c:v>
                </c:pt>
                <c:pt idx="178">
                  <c:v>381.31299999999999</c:v>
                </c:pt>
              </c:numCache>
            </c:numRef>
          </c:val>
          <c:extLst>
            <c:ext xmlns:c16="http://schemas.microsoft.com/office/drawing/2014/chart" uri="{C3380CC4-5D6E-409C-BE32-E72D297353CC}">
              <c16:uniqueId val="{00000001-D79C-4B84-B291-3FE408AFCA5A}"/>
            </c:ext>
          </c:extLst>
        </c:ser>
        <c:ser>
          <c:idx val="2"/>
          <c:order val="2"/>
          <c:tx>
            <c:strRef>
              <c:f>'Chart Data'!$D$7</c:f>
              <c:strCache>
                <c:ptCount val="1"/>
                <c:pt idx="0">
                  <c:v>TARP</c:v>
                </c:pt>
              </c:strCache>
            </c:strRef>
          </c:tx>
          <c:spPr>
            <a:solidFill>
              <a:schemeClr val="accent3"/>
            </a:solidFill>
            <a:ln>
              <a:noFill/>
            </a:ln>
            <a:effectLst/>
          </c:spPr>
          <c:cat>
            <c:numRef>
              <c:f>'Chart Data'!$A$8:$A$186</c:f>
              <c:numCache>
                <c:formatCode>m/d/yyyy</c:formatCode>
                <c:ptCount val="179"/>
                <c:pt idx="0">
                  <c:v>39295</c:v>
                </c:pt>
                <c:pt idx="1">
                  <c:v>39302</c:v>
                </c:pt>
                <c:pt idx="2">
                  <c:v>39309</c:v>
                </c:pt>
                <c:pt idx="3">
                  <c:v>39316</c:v>
                </c:pt>
                <c:pt idx="4">
                  <c:v>39323</c:v>
                </c:pt>
                <c:pt idx="5">
                  <c:v>39330</c:v>
                </c:pt>
                <c:pt idx="6">
                  <c:v>39337</c:v>
                </c:pt>
                <c:pt idx="7">
                  <c:v>39344</c:v>
                </c:pt>
                <c:pt idx="8">
                  <c:v>39351</c:v>
                </c:pt>
                <c:pt idx="9">
                  <c:v>39358</c:v>
                </c:pt>
                <c:pt idx="10">
                  <c:v>39365</c:v>
                </c:pt>
                <c:pt idx="11">
                  <c:v>39372</c:v>
                </c:pt>
                <c:pt idx="12">
                  <c:v>39379</c:v>
                </c:pt>
                <c:pt idx="13">
                  <c:v>39386</c:v>
                </c:pt>
                <c:pt idx="14">
                  <c:v>39393</c:v>
                </c:pt>
                <c:pt idx="15">
                  <c:v>39400</c:v>
                </c:pt>
                <c:pt idx="16">
                  <c:v>39407</c:v>
                </c:pt>
                <c:pt idx="17">
                  <c:v>39414</c:v>
                </c:pt>
                <c:pt idx="18">
                  <c:v>39421</c:v>
                </c:pt>
                <c:pt idx="19">
                  <c:v>39428</c:v>
                </c:pt>
                <c:pt idx="20">
                  <c:v>39435</c:v>
                </c:pt>
                <c:pt idx="21">
                  <c:v>39442</c:v>
                </c:pt>
                <c:pt idx="22">
                  <c:v>39449</c:v>
                </c:pt>
                <c:pt idx="23">
                  <c:v>39456</c:v>
                </c:pt>
                <c:pt idx="24">
                  <c:v>39463</c:v>
                </c:pt>
                <c:pt idx="25">
                  <c:v>39470</c:v>
                </c:pt>
                <c:pt idx="26">
                  <c:v>39477</c:v>
                </c:pt>
                <c:pt idx="27">
                  <c:v>39484</c:v>
                </c:pt>
                <c:pt idx="28">
                  <c:v>39491</c:v>
                </c:pt>
                <c:pt idx="29">
                  <c:v>39498</c:v>
                </c:pt>
                <c:pt idx="30">
                  <c:v>39505</c:v>
                </c:pt>
                <c:pt idx="31">
                  <c:v>39512</c:v>
                </c:pt>
                <c:pt idx="32">
                  <c:v>39519</c:v>
                </c:pt>
                <c:pt idx="33">
                  <c:v>39526</c:v>
                </c:pt>
                <c:pt idx="34">
                  <c:v>39533</c:v>
                </c:pt>
                <c:pt idx="35">
                  <c:v>39540</c:v>
                </c:pt>
                <c:pt idx="36">
                  <c:v>39547</c:v>
                </c:pt>
                <c:pt idx="37">
                  <c:v>39554</c:v>
                </c:pt>
                <c:pt idx="38">
                  <c:v>39561</c:v>
                </c:pt>
                <c:pt idx="39">
                  <c:v>39568</c:v>
                </c:pt>
                <c:pt idx="40">
                  <c:v>39575</c:v>
                </c:pt>
                <c:pt idx="41">
                  <c:v>39582</c:v>
                </c:pt>
                <c:pt idx="42">
                  <c:v>39589</c:v>
                </c:pt>
                <c:pt idx="43">
                  <c:v>39596</c:v>
                </c:pt>
                <c:pt idx="44">
                  <c:v>39603</c:v>
                </c:pt>
                <c:pt idx="45">
                  <c:v>39610</c:v>
                </c:pt>
                <c:pt idx="46">
                  <c:v>39617</c:v>
                </c:pt>
                <c:pt idx="47">
                  <c:v>39624</c:v>
                </c:pt>
                <c:pt idx="48">
                  <c:v>39631</c:v>
                </c:pt>
                <c:pt idx="49">
                  <c:v>39638</c:v>
                </c:pt>
                <c:pt idx="50">
                  <c:v>39645</c:v>
                </c:pt>
                <c:pt idx="51">
                  <c:v>39652</c:v>
                </c:pt>
                <c:pt idx="52">
                  <c:v>39659</c:v>
                </c:pt>
                <c:pt idx="53">
                  <c:v>39666</c:v>
                </c:pt>
                <c:pt idx="54">
                  <c:v>39673</c:v>
                </c:pt>
                <c:pt idx="55">
                  <c:v>39680</c:v>
                </c:pt>
                <c:pt idx="56">
                  <c:v>39687</c:v>
                </c:pt>
                <c:pt idx="57">
                  <c:v>39694</c:v>
                </c:pt>
                <c:pt idx="58">
                  <c:v>39701</c:v>
                </c:pt>
                <c:pt idx="59">
                  <c:v>39708</c:v>
                </c:pt>
                <c:pt idx="60">
                  <c:v>39715</c:v>
                </c:pt>
                <c:pt idx="61">
                  <c:v>39722</c:v>
                </c:pt>
                <c:pt idx="62">
                  <c:v>39729</c:v>
                </c:pt>
                <c:pt idx="63">
                  <c:v>39736</c:v>
                </c:pt>
                <c:pt idx="64">
                  <c:v>39743</c:v>
                </c:pt>
                <c:pt idx="65">
                  <c:v>39750</c:v>
                </c:pt>
                <c:pt idx="66">
                  <c:v>39757</c:v>
                </c:pt>
                <c:pt idx="67">
                  <c:v>39764</c:v>
                </c:pt>
                <c:pt idx="68">
                  <c:v>39771</c:v>
                </c:pt>
                <c:pt idx="69">
                  <c:v>39778</c:v>
                </c:pt>
                <c:pt idx="70">
                  <c:v>39785</c:v>
                </c:pt>
                <c:pt idx="71">
                  <c:v>39792</c:v>
                </c:pt>
                <c:pt idx="72">
                  <c:v>39799</c:v>
                </c:pt>
                <c:pt idx="73">
                  <c:v>39806</c:v>
                </c:pt>
                <c:pt idx="74">
                  <c:v>39813</c:v>
                </c:pt>
                <c:pt idx="75">
                  <c:v>39820</c:v>
                </c:pt>
                <c:pt idx="76">
                  <c:v>39827</c:v>
                </c:pt>
                <c:pt idx="77">
                  <c:v>39834</c:v>
                </c:pt>
                <c:pt idx="78">
                  <c:v>39841</c:v>
                </c:pt>
                <c:pt idx="79">
                  <c:v>39848</c:v>
                </c:pt>
                <c:pt idx="80">
                  <c:v>39855</c:v>
                </c:pt>
                <c:pt idx="81">
                  <c:v>39862</c:v>
                </c:pt>
                <c:pt idx="82">
                  <c:v>39869</c:v>
                </c:pt>
                <c:pt idx="83">
                  <c:v>39876</c:v>
                </c:pt>
                <c:pt idx="84">
                  <c:v>39883</c:v>
                </c:pt>
                <c:pt idx="85">
                  <c:v>39890</c:v>
                </c:pt>
                <c:pt idx="86">
                  <c:v>39897</c:v>
                </c:pt>
                <c:pt idx="87">
                  <c:v>39904</c:v>
                </c:pt>
                <c:pt idx="88">
                  <c:v>39911</c:v>
                </c:pt>
                <c:pt idx="89">
                  <c:v>39918</c:v>
                </c:pt>
                <c:pt idx="90">
                  <c:v>39925</c:v>
                </c:pt>
                <c:pt idx="91">
                  <c:v>39932</c:v>
                </c:pt>
                <c:pt idx="92">
                  <c:v>39939</c:v>
                </c:pt>
                <c:pt idx="93">
                  <c:v>39946</c:v>
                </c:pt>
                <c:pt idx="94">
                  <c:v>39953</c:v>
                </c:pt>
                <c:pt idx="95">
                  <c:v>39960</c:v>
                </c:pt>
                <c:pt idx="96">
                  <c:v>39967</c:v>
                </c:pt>
                <c:pt idx="97">
                  <c:v>39974</c:v>
                </c:pt>
                <c:pt idx="98">
                  <c:v>39981</c:v>
                </c:pt>
                <c:pt idx="99">
                  <c:v>39988</c:v>
                </c:pt>
                <c:pt idx="100">
                  <c:v>39995</c:v>
                </c:pt>
                <c:pt idx="101">
                  <c:v>40002</c:v>
                </c:pt>
                <c:pt idx="102">
                  <c:v>40009</c:v>
                </c:pt>
                <c:pt idx="103">
                  <c:v>40016</c:v>
                </c:pt>
                <c:pt idx="104">
                  <c:v>40023</c:v>
                </c:pt>
                <c:pt idx="105">
                  <c:v>40030</c:v>
                </c:pt>
                <c:pt idx="106">
                  <c:v>40037</c:v>
                </c:pt>
                <c:pt idx="107">
                  <c:v>40044</c:v>
                </c:pt>
                <c:pt idx="108">
                  <c:v>40051</c:v>
                </c:pt>
                <c:pt idx="109">
                  <c:v>40058</c:v>
                </c:pt>
                <c:pt idx="110">
                  <c:v>40065</c:v>
                </c:pt>
                <c:pt idx="111">
                  <c:v>40072</c:v>
                </c:pt>
                <c:pt idx="112">
                  <c:v>40079</c:v>
                </c:pt>
                <c:pt idx="113">
                  <c:v>40086</c:v>
                </c:pt>
                <c:pt idx="114">
                  <c:v>40093</c:v>
                </c:pt>
                <c:pt idx="115">
                  <c:v>40100</c:v>
                </c:pt>
                <c:pt idx="116">
                  <c:v>40107</c:v>
                </c:pt>
                <c:pt idx="117">
                  <c:v>40114</c:v>
                </c:pt>
                <c:pt idx="118">
                  <c:v>40121</c:v>
                </c:pt>
                <c:pt idx="119">
                  <c:v>40128</c:v>
                </c:pt>
                <c:pt idx="120">
                  <c:v>40135</c:v>
                </c:pt>
                <c:pt idx="121">
                  <c:v>40142</c:v>
                </c:pt>
                <c:pt idx="122">
                  <c:v>40149</c:v>
                </c:pt>
                <c:pt idx="123">
                  <c:v>40156</c:v>
                </c:pt>
                <c:pt idx="124">
                  <c:v>40163</c:v>
                </c:pt>
                <c:pt idx="125">
                  <c:v>40170</c:v>
                </c:pt>
                <c:pt idx="126">
                  <c:v>40177</c:v>
                </c:pt>
                <c:pt idx="127">
                  <c:v>40184</c:v>
                </c:pt>
                <c:pt idx="128">
                  <c:v>40191</c:v>
                </c:pt>
                <c:pt idx="129">
                  <c:v>40198</c:v>
                </c:pt>
                <c:pt idx="130">
                  <c:v>40205</c:v>
                </c:pt>
                <c:pt idx="131">
                  <c:v>40212</c:v>
                </c:pt>
                <c:pt idx="132">
                  <c:v>40219</c:v>
                </c:pt>
                <c:pt idx="133">
                  <c:v>40226</c:v>
                </c:pt>
                <c:pt idx="134">
                  <c:v>40233</c:v>
                </c:pt>
                <c:pt idx="135">
                  <c:v>40240</c:v>
                </c:pt>
                <c:pt idx="136">
                  <c:v>40247</c:v>
                </c:pt>
                <c:pt idx="137">
                  <c:v>40254</c:v>
                </c:pt>
                <c:pt idx="138">
                  <c:v>40261</c:v>
                </c:pt>
                <c:pt idx="139">
                  <c:v>40268</c:v>
                </c:pt>
                <c:pt idx="140">
                  <c:v>40275</c:v>
                </c:pt>
                <c:pt idx="141">
                  <c:v>40282</c:v>
                </c:pt>
                <c:pt idx="142">
                  <c:v>40289</c:v>
                </c:pt>
                <c:pt idx="143">
                  <c:v>40296</c:v>
                </c:pt>
                <c:pt idx="144">
                  <c:v>40303</c:v>
                </c:pt>
                <c:pt idx="145">
                  <c:v>40310</c:v>
                </c:pt>
                <c:pt idx="146">
                  <c:v>40317</c:v>
                </c:pt>
                <c:pt idx="147">
                  <c:v>40324</c:v>
                </c:pt>
                <c:pt idx="148">
                  <c:v>40331</c:v>
                </c:pt>
                <c:pt idx="149">
                  <c:v>40338</c:v>
                </c:pt>
                <c:pt idx="150">
                  <c:v>40345</c:v>
                </c:pt>
                <c:pt idx="151">
                  <c:v>40352</c:v>
                </c:pt>
                <c:pt idx="152">
                  <c:v>40359</c:v>
                </c:pt>
                <c:pt idx="153">
                  <c:v>40366</c:v>
                </c:pt>
                <c:pt idx="154">
                  <c:v>40373</c:v>
                </c:pt>
                <c:pt idx="155">
                  <c:v>40380</c:v>
                </c:pt>
                <c:pt idx="156">
                  <c:v>40387</c:v>
                </c:pt>
                <c:pt idx="157">
                  <c:v>40394</c:v>
                </c:pt>
                <c:pt idx="158">
                  <c:v>40401</c:v>
                </c:pt>
                <c:pt idx="159">
                  <c:v>40408</c:v>
                </c:pt>
                <c:pt idx="160">
                  <c:v>40415</c:v>
                </c:pt>
                <c:pt idx="161">
                  <c:v>40422</c:v>
                </c:pt>
                <c:pt idx="162">
                  <c:v>40429</c:v>
                </c:pt>
                <c:pt idx="163">
                  <c:v>40436</c:v>
                </c:pt>
                <c:pt idx="164">
                  <c:v>40443</c:v>
                </c:pt>
                <c:pt idx="165">
                  <c:v>40450</c:v>
                </c:pt>
                <c:pt idx="166">
                  <c:v>40457</c:v>
                </c:pt>
                <c:pt idx="167">
                  <c:v>40464</c:v>
                </c:pt>
                <c:pt idx="168">
                  <c:v>40471</c:v>
                </c:pt>
                <c:pt idx="169">
                  <c:v>40478</c:v>
                </c:pt>
                <c:pt idx="170">
                  <c:v>40485</c:v>
                </c:pt>
                <c:pt idx="171">
                  <c:v>40492</c:v>
                </c:pt>
                <c:pt idx="172">
                  <c:v>40499</c:v>
                </c:pt>
                <c:pt idx="173">
                  <c:v>40506</c:v>
                </c:pt>
                <c:pt idx="174">
                  <c:v>40513</c:v>
                </c:pt>
                <c:pt idx="175">
                  <c:v>40520</c:v>
                </c:pt>
                <c:pt idx="176">
                  <c:v>40527</c:v>
                </c:pt>
                <c:pt idx="177">
                  <c:v>40534</c:v>
                </c:pt>
                <c:pt idx="178">
                  <c:v>40541</c:v>
                </c:pt>
              </c:numCache>
            </c:numRef>
          </c:cat>
          <c:val>
            <c:numRef>
              <c:f>'Chart Data'!$D$8:$D$186</c:f>
              <c:numCache>
                <c:formatCode>General</c:formatCode>
                <c:ptCount val="1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115</c:v>
                </c:pt>
                <c:pt idx="63">
                  <c:v>115</c:v>
                </c:pt>
                <c:pt idx="64">
                  <c:v>115</c:v>
                </c:pt>
                <c:pt idx="65">
                  <c:v>115</c:v>
                </c:pt>
                <c:pt idx="66">
                  <c:v>191.5</c:v>
                </c:pt>
                <c:pt idx="67">
                  <c:v>191.5</c:v>
                </c:pt>
                <c:pt idx="68">
                  <c:v>191.5</c:v>
                </c:pt>
                <c:pt idx="69">
                  <c:v>191.5</c:v>
                </c:pt>
                <c:pt idx="70">
                  <c:v>246.5</c:v>
                </c:pt>
                <c:pt idx="71">
                  <c:v>246.5</c:v>
                </c:pt>
                <c:pt idx="72">
                  <c:v>246.5</c:v>
                </c:pt>
                <c:pt idx="73">
                  <c:v>246.5</c:v>
                </c:pt>
                <c:pt idx="74">
                  <c:v>246.5</c:v>
                </c:pt>
                <c:pt idx="75">
                  <c:v>294.90000000000003</c:v>
                </c:pt>
                <c:pt idx="76">
                  <c:v>294.90000000000003</c:v>
                </c:pt>
                <c:pt idx="77">
                  <c:v>294.90000000000003</c:v>
                </c:pt>
                <c:pt idx="78">
                  <c:v>294.90000000000003</c:v>
                </c:pt>
                <c:pt idx="79">
                  <c:v>300.5</c:v>
                </c:pt>
                <c:pt idx="80">
                  <c:v>300.5</c:v>
                </c:pt>
                <c:pt idx="81">
                  <c:v>300.5</c:v>
                </c:pt>
                <c:pt idx="82">
                  <c:v>300.5</c:v>
                </c:pt>
                <c:pt idx="83">
                  <c:v>303</c:v>
                </c:pt>
                <c:pt idx="84">
                  <c:v>303</c:v>
                </c:pt>
                <c:pt idx="85">
                  <c:v>303</c:v>
                </c:pt>
                <c:pt idx="86">
                  <c:v>303</c:v>
                </c:pt>
                <c:pt idx="87">
                  <c:v>305.10000000000002</c:v>
                </c:pt>
                <c:pt idx="88">
                  <c:v>305.10000000000002</c:v>
                </c:pt>
                <c:pt idx="89">
                  <c:v>305.10000000000002</c:v>
                </c:pt>
                <c:pt idx="90">
                  <c:v>305.10000000000002</c:v>
                </c:pt>
                <c:pt idx="91">
                  <c:v>305.10000000000002</c:v>
                </c:pt>
                <c:pt idx="92">
                  <c:v>319.5</c:v>
                </c:pt>
                <c:pt idx="93">
                  <c:v>319.5</c:v>
                </c:pt>
                <c:pt idx="94">
                  <c:v>319.5</c:v>
                </c:pt>
                <c:pt idx="95">
                  <c:v>319.5</c:v>
                </c:pt>
                <c:pt idx="96">
                  <c:v>268.39999999999998</c:v>
                </c:pt>
                <c:pt idx="97">
                  <c:v>268.39999999999998</c:v>
                </c:pt>
                <c:pt idx="98">
                  <c:v>268.39999999999998</c:v>
                </c:pt>
                <c:pt idx="99">
                  <c:v>268.39999999999998</c:v>
                </c:pt>
                <c:pt idx="100">
                  <c:v>289.2</c:v>
                </c:pt>
                <c:pt idx="101">
                  <c:v>289.2</c:v>
                </c:pt>
                <c:pt idx="102">
                  <c:v>289.2</c:v>
                </c:pt>
                <c:pt idx="103">
                  <c:v>289.2</c:v>
                </c:pt>
                <c:pt idx="104">
                  <c:v>289.2</c:v>
                </c:pt>
                <c:pt idx="105">
                  <c:v>291.3</c:v>
                </c:pt>
                <c:pt idx="106">
                  <c:v>291.3</c:v>
                </c:pt>
                <c:pt idx="107">
                  <c:v>291.3</c:v>
                </c:pt>
                <c:pt idx="108">
                  <c:v>291.3</c:v>
                </c:pt>
                <c:pt idx="109">
                  <c:v>291</c:v>
                </c:pt>
                <c:pt idx="110">
                  <c:v>291</c:v>
                </c:pt>
                <c:pt idx="111">
                  <c:v>291</c:v>
                </c:pt>
                <c:pt idx="112">
                  <c:v>291</c:v>
                </c:pt>
                <c:pt idx="113">
                  <c:v>291</c:v>
                </c:pt>
                <c:pt idx="114">
                  <c:v>292.2</c:v>
                </c:pt>
                <c:pt idx="115">
                  <c:v>292.2</c:v>
                </c:pt>
                <c:pt idx="116">
                  <c:v>292.2</c:v>
                </c:pt>
                <c:pt idx="117">
                  <c:v>292.2</c:v>
                </c:pt>
                <c:pt idx="118">
                  <c:v>294.60000000000002</c:v>
                </c:pt>
                <c:pt idx="119">
                  <c:v>294.60000000000002</c:v>
                </c:pt>
                <c:pt idx="120">
                  <c:v>294.60000000000002</c:v>
                </c:pt>
                <c:pt idx="121">
                  <c:v>294.60000000000002</c:v>
                </c:pt>
                <c:pt idx="122">
                  <c:v>205.3</c:v>
                </c:pt>
                <c:pt idx="123">
                  <c:v>205.3</c:v>
                </c:pt>
                <c:pt idx="124">
                  <c:v>205.3</c:v>
                </c:pt>
                <c:pt idx="125">
                  <c:v>205.3</c:v>
                </c:pt>
                <c:pt idx="126">
                  <c:v>205.3</c:v>
                </c:pt>
                <c:pt idx="127">
                  <c:v>206.53</c:v>
                </c:pt>
                <c:pt idx="128">
                  <c:v>206.53</c:v>
                </c:pt>
                <c:pt idx="129">
                  <c:v>206.53</c:v>
                </c:pt>
                <c:pt idx="130">
                  <c:v>206.53</c:v>
                </c:pt>
                <c:pt idx="131">
                  <c:v>203.66</c:v>
                </c:pt>
                <c:pt idx="132">
                  <c:v>203.66</c:v>
                </c:pt>
                <c:pt idx="133">
                  <c:v>203.66</c:v>
                </c:pt>
                <c:pt idx="134">
                  <c:v>203.66</c:v>
                </c:pt>
                <c:pt idx="135">
                  <c:v>196.79</c:v>
                </c:pt>
                <c:pt idx="136">
                  <c:v>196.79</c:v>
                </c:pt>
                <c:pt idx="137">
                  <c:v>196.79</c:v>
                </c:pt>
                <c:pt idx="138">
                  <c:v>196.79</c:v>
                </c:pt>
                <c:pt idx="139">
                  <c:v>196.79</c:v>
                </c:pt>
                <c:pt idx="140">
                  <c:v>191.53</c:v>
                </c:pt>
                <c:pt idx="141">
                  <c:v>191.53</c:v>
                </c:pt>
                <c:pt idx="142">
                  <c:v>191.53</c:v>
                </c:pt>
                <c:pt idx="143">
                  <c:v>191.53</c:v>
                </c:pt>
                <c:pt idx="144">
                  <c:v>185.49</c:v>
                </c:pt>
                <c:pt idx="145">
                  <c:v>185.49</c:v>
                </c:pt>
                <c:pt idx="146">
                  <c:v>185.49</c:v>
                </c:pt>
                <c:pt idx="147">
                  <c:v>185.49</c:v>
                </c:pt>
                <c:pt idx="148">
                  <c:v>182.55</c:v>
                </c:pt>
                <c:pt idx="149">
                  <c:v>182.55</c:v>
                </c:pt>
                <c:pt idx="150">
                  <c:v>182.55</c:v>
                </c:pt>
                <c:pt idx="151">
                  <c:v>182.55</c:v>
                </c:pt>
                <c:pt idx="152">
                  <c:v>182.55</c:v>
                </c:pt>
                <c:pt idx="153">
                  <c:v>182.15</c:v>
                </c:pt>
                <c:pt idx="154">
                  <c:v>182.15</c:v>
                </c:pt>
                <c:pt idx="155">
                  <c:v>182.15</c:v>
                </c:pt>
                <c:pt idx="156">
                  <c:v>182.15</c:v>
                </c:pt>
                <c:pt idx="157">
                  <c:v>180.64000000000001</c:v>
                </c:pt>
                <c:pt idx="158">
                  <c:v>180.64000000000001</c:v>
                </c:pt>
                <c:pt idx="159">
                  <c:v>180.64000000000001</c:v>
                </c:pt>
                <c:pt idx="160">
                  <c:v>180.64000000000001</c:v>
                </c:pt>
                <c:pt idx="161">
                  <c:v>179.74</c:v>
                </c:pt>
                <c:pt idx="162">
                  <c:v>179.74</c:v>
                </c:pt>
                <c:pt idx="163">
                  <c:v>179.74</c:v>
                </c:pt>
                <c:pt idx="164">
                  <c:v>179.74</c:v>
                </c:pt>
                <c:pt idx="165">
                  <c:v>179.74</c:v>
                </c:pt>
                <c:pt idx="166">
                  <c:v>178.71</c:v>
                </c:pt>
                <c:pt idx="167">
                  <c:v>178.71</c:v>
                </c:pt>
                <c:pt idx="168">
                  <c:v>178.71</c:v>
                </c:pt>
                <c:pt idx="169">
                  <c:v>178.71</c:v>
                </c:pt>
                <c:pt idx="170">
                  <c:v>160.99</c:v>
                </c:pt>
                <c:pt idx="171">
                  <c:v>160.99</c:v>
                </c:pt>
                <c:pt idx="172">
                  <c:v>160.99</c:v>
                </c:pt>
                <c:pt idx="173">
                  <c:v>160.99</c:v>
                </c:pt>
                <c:pt idx="174">
                  <c:v>145.30000000000001</c:v>
                </c:pt>
                <c:pt idx="175">
                  <c:v>145.30000000000001</c:v>
                </c:pt>
                <c:pt idx="176">
                  <c:v>145.30000000000001</c:v>
                </c:pt>
                <c:pt idx="177">
                  <c:v>145.30000000000001</c:v>
                </c:pt>
                <c:pt idx="178">
                  <c:v>145.30000000000001</c:v>
                </c:pt>
              </c:numCache>
            </c:numRef>
          </c:val>
          <c:extLst>
            <c:ext xmlns:c16="http://schemas.microsoft.com/office/drawing/2014/chart" uri="{C3380CC4-5D6E-409C-BE32-E72D297353CC}">
              <c16:uniqueId val="{00000002-D79C-4B84-B291-3FE408AFCA5A}"/>
            </c:ext>
          </c:extLst>
        </c:ser>
        <c:ser>
          <c:idx val="3"/>
          <c:order val="3"/>
          <c:tx>
            <c:strRef>
              <c:f>'Chart Data'!$E$7</c:f>
              <c:strCache>
                <c:ptCount val="1"/>
                <c:pt idx="0">
                  <c:v>Other</c:v>
                </c:pt>
              </c:strCache>
            </c:strRef>
          </c:tx>
          <c:spPr>
            <a:solidFill>
              <a:schemeClr val="accent4"/>
            </a:solidFill>
            <a:ln>
              <a:noFill/>
            </a:ln>
            <a:effectLst/>
          </c:spPr>
          <c:cat>
            <c:numRef>
              <c:f>'Chart Data'!$A$8:$A$186</c:f>
              <c:numCache>
                <c:formatCode>m/d/yyyy</c:formatCode>
                <c:ptCount val="179"/>
                <c:pt idx="0">
                  <c:v>39295</c:v>
                </c:pt>
                <c:pt idx="1">
                  <c:v>39302</c:v>
                </c:pt>
                <c:pt idx="2">
                  <c:v>39309</c:v>
                </c:pt>
                <c:pt idx="3">
                  <c:v>39316</c:v>
                </c:pt>
                <c:pt idx="4">
                  <c:v>39323</c:v>
                </c:pt>
                <c:pt idx="5">
                  <c:v>39330</c:v>
                </c:pt>
                <c:pt idx="6">
                  <c:v>39337</c:v>
                </c:pt>
                <c:pt idx="7">
                  <c:v>39344</c:v>
                </c:pt>
                <c:pt idx="8">
                  <c:v>39351</c:v>
                </c:pt>
                <c:pt idx="9">
                  <c:v>39358</c:v>
                </c:pt>
                <c:pt idx="10">
                  <c:v>39365</c:v>
                </c:pt>
                <c:pt idx="11">
                  <c:v>39372</c:v>
                </c:pt>
                <c:pt idx="12">
                  <c:v>39379</c:v>
                </c:pt>
                <c:pt idx="13">
                  <c:v>39386</c:v>
                </c:pt>
                <c:pt idx="14">
                  <c:v>39393</c:v>
                </c:pt>
                <c:pt idx="15">
                  <c:v>39400</c:v>
                </c:pt>
                <c:pt idx="16">
                  <c:v>39407</c:v>
                </c:pt>
                <c:pt idx="17">
                  <c:v>39414</c:v>
                </c:pt>
                <c:pt idx="18">
                  <c:v>39421</c:v>
                </c:pt>
                <c:pt idx="19">
                  <c:v>39428</c:v>
                </c:pt>
                <c:pt idx="20">
                  <c:v>39435</c:v>
                </c:pt>
                <c:pt idx="21">
                  <c:v>39442</c:v>
                </c:pt>
                <c:pt idx="22">
                  <c:v>39449</c:v>
                </c:pt>
                <c:pt idx="23">
                  <c:v>39456</c:v>
                </c:pt>
                <c:pt idx="24">
                  <c:v>39463</c:v>
                </c:pt>
                <c:pt idx="25">
                  <c:v>39470</c:v>
                </c:pt>
                <c:pt idx="26">
                  <c:v>39477</c:v>
                </c:pt>
                <c:pt idx="27">
                  <c:v>39484</c:v>
                </c:pt>
                <c:pt idx="28">
                  <c:v>39491</c:v>
                </c:pt>
                <c:pt idx="29">
                  <c:v>39498</c:v>
                </c:pt>
                <c:pt idx="30">
                  <c:v>39505</c:v>
                </c:pt>
                <c:pt idx="31">
                  <c:v>39512</c:v>
                </c:pt>
                <c:pt idx="32">
                  <c:v>39519</c:v>
                </c:pt>
                <c:pt idx="33">
                  <c:v>39526</c:v>
                </c:pt>
                <c:pt idx="34">
                  <c:v>39533</c:v>
                </c:pt>
                <c:pt idx="35">
                  <c:v>39540</c:v>
                </c:pt>
                <c:pt idx="36">
                  <c:v>39547</c:v>
                </c:pt>
                <c:pt idx="37">
                  <c:v>39554</c:v>
                </c:pt>
                <c:pt idx="38">
                  <c:v>39561</c:v>
                </c:pt>
                <c:pt idx="39">
                  <c:v>39568</c:v>
                </c:pt>
                <c:pt idx="40">
                  <c:v>39575</c:v>
                </c:pt>
                <c:pt idx="41">
                  <c:v>39582</c:v>
                </c:pt>
                <c:pt idx="42">
                  <c:v>39589</c:v>
                </c:pt>
                <c:pt idx="43">
                  <c:v>39596</c:v>
                </c:pt>
                <c:pt idx="44">
                  <c:v>39603</c:v>
                </c:pt>
                <c:pt idx="45">
                  <c:v>39610</c:v>
                </c:pt>
                <c:pt idx="46">
                  <c:v>39617</c:v>
                </c:pt>
                <c:pt idx="47">
                  <c:v>39624</c:v>
                </c:pt>
                <c:pt idx="48">
                  <c:v>39631</c:v>
                </c:pt>
                <c:pt idx="49">
                  <c:v>39638</c:v>
                </c:pt>
                <c:pt idx="50">
                  <c:v>39645</c:v>
                </c:pt>
                <c:pt idx="51">
                  <c:v>39652</c:v>
                </c:pt>
                <c:pt idx="52">
                  <c:v>39659</c:v>
                </c:pt>
                <c:pt idx="53">
                  <c:v>39666</c:v>
                </c:pt>
                <c:pt idx="54">
                  <c:v>39673</c:v>
                </c:pt>
                <c:pt idx="55">
                  <c:v>39680</c:v>
                </c:pt>
                <c:pt idx="56">
                  <c:v>39687</c:v>
                </c:pt>
                <c:pt idx="57">
                  <c:v>39694</c:v>
                </c:pt>
                <c:pt idx="58">
                  <c:v>39701</c:v>
                </c:pt>
                <c:pt idx="59">
                  <c:v>39708</c:v>
                </c:pt>
                <c:pt idx="60">
                  <c:v>39715</c:v>
                </c:pt>
                <c:pt idx="61">
                  <c:v>39722</c:v>
                </c:pt>
                <c:pt idx="62">
                  <c:v>39729</c:v>
                </c:pt>
                <c:pt idx="63">
                  <c:v>39736</c:v>
                </c:pt>
                <c:pt idx="64">
                  <c:v>39743</c:v>
                </c:pt>
                <c:pt idx="65">
                  <c:v>39750</c:v>
                </c:pt>
                <c:pt idx="66">
                  <c:v>39757</c:v>
                </c:pt>
                <c:pt idx="67">
                  <c:v>39764</c:v>
                </c:pt>
                <c:pt idx="68">
                  <c:v>39771</c:v>
                </c:pt>
                <c:pt idx="69">
                  <c:v>39778</c:v>
                </c:pt>
                <c:pt idx="70">
                  <c:v>39785</c:v>
                </c:pt>
                <c:pt idx="71">
                  <c:v>39792</c:v>
                </c:pt>
                <c:pt idx="72">
                  <c:v>39799</c:v>
                </c:pt>
                <c:pt idx="73">
                  <c:v>39806</c:v>
                </c:pt>
                <c:pt idx="74">
                  <c:v>39813</c:v>
                </c:pt>
                <c:pt idx="75">
                  <c:v>39820</c:v>
                </c:pt>
                <c:pt idx="76">
                  <c:v>39827</c:v>
                </c:pt>
                <c:pt idx="77">
                  <c:v>39834</c:v>
                </c:pt>
                <c:pt idx="78">
                  <c:v>39841</c:v>
                </c:pt>
                <c:pt idx="79">
                  <c:v>39848</c:v>
                </c:pt>
                <c:pt idx="80">
                  <c:v>39855</c:v>
                </c:pt>
                <c:pt idx="81">
                  <c:v>39862</c:v>
                </c:pt>
                <c:pt idx="82">
                  <c:v>39869</c:v>
                </c:pt>
                <c:pt idx="83">
                  <c:v>39876</c:v>
                </c:pt>
                <c:pt idx="84">
                  <c:v>39883</c:v>
                </c:pt>
                <c:pt idx="85">
                  <c:v>39890</c:v>
                </c:pt>
                <c:pt idx="86">
                  <c:v>39897</c:v>
                </c:pt>
                <c:pt idx="87">
                  <c:v>39904</c:v>
                </c:pt>
                <c:pt idx="88">
                  <c:v>39911</c:v>
                </c:pt>
                <c:pt idx="89">
                  <c:v>39918</c:v>
                </c:pt>
                <c:pt idx="90">
                  <c:v>39925</c:v>
                </c:pt>
                <c:pt idx="91">
                  <c:v>39932</c:v>
                </c:pt>
                <c:pt idx="92">
                  <c:v>39939</c:v>
                </c:pt>
                <c:pt idx="93">
                  <c:v>39946</c:v>
                </c:pt>
                <c:pt idx="94">
                  <c:v>39953</c:v>
                </c:pt>
                <c:pt idx="95">
                  <c:v>39960</c:v>
                </c:pt>
                <c:pt idx="96">
                  <c:v>39967</c:v>
                </c:pt>
                <c:pt idx="97">
                  <c:v>39974</c:v>
                </c:pt>
                <c:pt idx="98">
                  <c:v>39981</c:v>
                </c:pt>
                <c:pt idx="99">
                  <c:v>39988</c:v>
                </c:pt>
                <c:pt idx="100">
                  <c:v>39995</c:v>
                </c:pt>
                <c:pt idx="101">
                  <c:v>40002</c:v>
                </c:pt>
                <c:pt idx="102">
                  <c:v>40009</c:v>
                </c:pt>
                <c:pt idx="103">
                  <c:v>40016</c:v>
                </c:pt>
                <c:pt idx="104">
                  <c:v>40023</c:v>
                </c:pt>
                <c:pt idx="105">
                  <c:v>40030</c:v>
                </c:pt>
                <c:pt idx="106">
                  <c:v>40037</c:v>
                </c:pt>
                <c:pt idx="107">
                  <c:v>40044</c:v>
                </c:pt>
                <c:pt idx="108">
                  <c:v>40051</c:v>
                </c:pt>
                <c:pt idx="109">
                  <c:v>40058</c:v>
                </c:pt>
                <c:pt idx="110">
                  <c:v>40065</c:v>
                </c:pt>
                <c:pt idx="111">
                  <c:v>40072</c:v>
                </c:pt>
                <c:pt idx="112">
                  <c:v>40079</c:v>
                </c:pt>
                <c:pt idx="113">
                  <c:v>40086</c:v>
                </c:pt>
                <c:pt idx="114">
                  <c:v>40093</c:v>
                </c:pt>
                <c:pt idx="115">
                  <c:v>40100</c:v>
                </c:pt>
                <c:pt idx="116">
                  <c:v>40107</c:v>
                </c:pt>
                <c:pt idx="117">
                  <c:v>40114</c:v>
                </c:pt>
                <c:pt idx="118">
                  <c:v>40121</c:v>
                </c:pt>
                <c:pt idx="119">
                  <c:v>40128</c:v>
                </c:pt>
                <c:pt idx="120">
                  <c:v>40135</c:v>
                </c:pt>
                <c:pt idx="121">
                  <c:v>40142</c:v>
                </c:pt>
                <c:pt idx="122">
                  <c:v>40149</c:v>
                </c:pt>
                <c:pt idx="123">
                  <c:v>40156</c:v>
                </c:pt>
                <c:pt idx="124">
                  <c:v>40163</c:v>
                </c:pt>
                <c:pt idx="125">
                  <c:v>40170</c:v>
                </c:pt>
                <c:pt idx="126">
                  <c:v>40177</c:v>
                </c:pt>
                <c:pt idx="127">
                  <c:v>40184</c:v>
                </c:pt>
                <c:pt idx="128">
                  <c:v>40191</c:v>
                </c:pt>
                <c:pt idx="129">
                  <c:v>40198</c:v>
                </c:pt>
                <c:pt idx="130">
                  <c:v>40205</c:v>
                </c:pt>
                <c:pt idx="131">
                  <c:v>40212</c:v>
                </c:pt>
                <c:pt idx="132">
                  <c:v>40219</c:v>
                </c:pt>
                <c:pt idx="133">
                  <c:v>40226</c:v>
                </c:pt>
                <c:pt idx="134">
                  <c:v>40233</c:v>
                </c:pt>
                <c:pt idx="135">
                  <c:v>40240</c:v>
                </c:pt>
                <c:pt idx="136">
                  <c:v>40247</c:v>
                </c:pt>
                <c:pt idx="137">
                  <c:v>40254</c:v>
                </c:pt>
                <c:pt idx="138">
                  <c:v>40261</c:v>
                </c:pt>
                <c:pt idx="139">
                  <c:v>40268</c:v>
                </c:pt>
                <c:pt idx="140">
                  <c:v>40275</c:v>
                </c:pt>
                <c:pt idx="141">
                  <c:v>40282</c:v>
                </c:pt>
                <c:pt idx="142">
                  <c:v>40289</c:v>
                </c:pt>
                <c:pt idx="143">
                  <c:v>40296</c:v>
                </c:pt>
                <c:pt idx="144">
                  <c:v>40303</c:v>
                </c:pt>
                <c:pt idx="145">
                  <c:v>40310</c:v>
                </c:pt>
                <c:pt idx="146">
                  <c:v>40317</c:v>
                </c:pt>
                <c:pt idx="147">
                  <c:v>40324</c:v>
                </c:pt>
                <c:pt idx="148">
                  <c:v>40331</c:v>
                </c:pt>
                <c:pt idx="149">
                  <c:v>40338</c:v>
                </c:pt>
                <c:pt idx="150">
                  <c:v>40345</c:v>
                </c:pt>
                <c:pt idx="151">
                  <c:v>40352</c:v>
                </c:pt>
                <c:pt idx="152">
                  <c:v>40359</c:v>
                </c:pt>
                <c:pt idx="153">
                  <c:v>40366</c:v>
                </c:pt>
                <c:pt idx="154">
                  <c:v>40373</c:v>
                </c:pt>
                <c:pt idx="155">
                  <c:v>40380</c:v>
                </c:pt>
                <c:pt idx="156">
                  <c:v>40387</c:v>
                </c:pt>
                <c:pt idx="157">
                  <c:v>40394</c:v>
                </c:pt>
                <c:pt idx="158">
                  <c:v>40401</c:v>
                </c:pt>
                <c:pt idx="159">
                  <c:v>40408</c:v>
                </c:pt>
                <c:pt idx="160">
                  <c:v>40415</c:v>
                </c:pt>
                <c:pt idx="161">
                  <c:v>40422</c:v>
                </c:pt>
                <c:pt idx="162">
                  <c:v>40429</c:v>
                </c:pt>
                <c:pt idx="163">
                  <c:v>40436</c:v>
                </c:pt>
                <c:pt idx="164">
                  <c:v>40443</c:v>
                </c:pt>
                <c:pt idx="165">
                  <c:v>40450</c:v>
                </c:pt>
                <c:pt idx="166">
                  <c:v>40457</c:v>
                </c:pt>
                <c:pt idx="167">
                  <c:v>40464</c:v>
                </c:pt>
                <c:pt idx="168">
                  <c:v>40471</c:v>
                </c:pt>
                <c:pt idx="169">
                  <c:v>40478</c:v>
                </c:pt>
                <c:pt idx="170">
                  <c:v>40485</c:v>
                </c:pt>
                <c:pt idx="171">
                  <c:v>40492</c:v>
                </c:pt>
                <c:pt idx="172">
                  <c:v>40499</c:v>
                </c:pt>
                <c:pt idx="173">
                  <c:v>40506</c:v>
                </c:pt>
                <c:pt idx="174">
                  <c:v>40513</c:v>
                </c:pt>
                <c:pt idx="175">
                  <c:v>40520</c:v>
                </c:pt>
                <c:pt idx="176">
                  <c:v>40527</c:v>
                </c:pt>
                <c:pt idx="177">
                  <c:v>40534</c:v>
                </c:pt>
                <c:pt idx="178">
                  <c:v>40541</c:v>
                </c:pt>
              </c:numCache>
            </c:numRef>
          </c:cat>
          <c:val>
            <c:numRef>
              <c:f>'Chart Data'!$E$8:$E$186</c:f>
              <c:numCache>
                <c:formatCode>General</c:formatCode>
                <c:ptCount val="1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28.893000000000001</c:v>
                </c:pt>
                <c:pt idx="49">
                  <c:v>28.943999999999999</c:v>
                </c:pt>
                <c:pt idx="50">
                  <c:v>29.019000000000002</c:v>
                </c:pt>
                <c:pt idx="51">
                  <c:v>29.059000000000001</c:v>
                </c:pt>
                <c:pt idx="52">
                  <c:v>29.099</c:v>
                </c:pt>
                <c:pt idx="53">
                  <c:v>29.138999999999999</c:v>
                </c:pt>
                <c:pt idx="54">
                  <c:v>29.179000000000002</c:v>
                </c:pt>
                <c:pt idx="55">
                  <c:v>29.207000000000001</c:v>
                </c:pt>
                <c:pt idx="56">
                  <c:v>29.247</c:v>
                </c:pt>
                <c:pt idx="57">
                  <c:v>29.286999999999999</c:v>
                </c:pt>
                <c:pt idx="58">
                  <c:v>29.327000000000002</c:v>
                </c:pt>
                <c:pt idx="59">
                  <c:v>57.367000000000004</c:v>
                </c:pt>
                <c:pt idx="60">
                  <c:v>76.841814660780003</c:v>
                </c:pt>
                <c:pt idx="61">
                  <c:v>110.40924880479</c:v>
                </c:pt>
                <c:pt idx="62">
                  <c:v>119.47024880479</c:v>
                </c:pt>
                <c:pt idx="63">
                  <c:v>132.06524880479</c:v>
                </c:pt>
                <c:pt idx="64">
                  <c:v>136.80424880479001</c:v>
                </c:pt>
                <c:pt idx="65">
                  <c:v>130.07524880478999</c:v>
                </c:pt>
                <c:pt idx="66">
                  <c:v>140.55574756536001</c:v>
                </c:pt>
                <c:pt idx="67">
                  <c:v>143.00774756536001</c:v>
                </c:pt>
                <c:pt idx="68">
                  <c:v>146.79374756536001</c:v>
                </c:pt>
                <c:pt idx="69">
                  <c:v>150.34074756536</c:v>
                </c:pt>
                <c:pt idx="70">
                  <c:v>178.86063745742001</c:v>
                </c:pt>
                <c:pt idx="71">
                  <c:v>178.27763745742001</c:v>
                </c:pt>
                <c:pt idx="72">
                  <c:v>182.79263745742</c:v>
                </c:pt>
                <c:pt idx="73">
                  <c:v>189.35863745742</c:v>
                </c:pt>
                <c:pt idx="74">
                  <c:v>187.48463745742001</c:v>
                </c:pt>
                <c:pt idx="75">
                  <c:v>214.93650508572006</c:v>
                </c:pt>
                <c:pt idx="76">
                  <c:v>215.07050508572004</c:v>
                </c:pt>
                <c:pt idx="77">
                  <c:v>444.77450508572002</c:v>
                </c:pt>
                <c:pt idx="78">
                  <c:v>443.01150508572005</c:v>
                </c:pt>
                <c:pt idx="79">
                  <c:v>456.68564476510005</c:v>
                </c:pt>
                <c:pt idx="80">
                  <c:v>455.19464476510007</c:v>
                </c:pt>
                <c:pt idx="81">
                  <c:v>455.29164476510005</c:v>
                </c:pt>
                <c:pt idx="82">
                  <c:v>456.17764476510007</c:v>
                </c:pt>
                <c:pt idx="83">
                  <c:v>477.05134568751998</c:v>
                </c:pt>
                <c:pt idx="84">
                  <c:v>477.49934568752002</c:v>
                </c:pt>
                <c:pt idx="85">
                  <c:v>478.38234568752</c:v>
                </c:pt>
                <c:pt idx="86">
                  <c:v>478.09234568751998</c:v>
                </c:pt>
                <c:pt idx="87">
                  <c:v>539.35666842444004</c:v>
                </c:pt>
                <c:pt idx="88">
                  <c:v>537.92466842444014</c:v>
                </c:pt>
                <c:pt idx="89">
                  <c:v>538.4406684244401</c:v>
                </c:pt>
                <c:pt idx="90">
                  <c:v>537.02566842444014</c:v>
                </c:pt>
                <c:pt idx="91">
                  <c:v>538.6476684244401</c:v>
                </c:pt>
                <c:pt idx="92">
                  <c:v>539.51748992403009</c:v>
                </c:pt>
                <c:pt idx="93">
                  <c:v>539.83748992403002</c:v>
                </c:pt>
                <c:pt idx="94">
                  <c:v>539.30648992403007</c:v>
                </c:pt>
                <c:pt idx="95">
                  <c:v>538.44948992402999</c:v>
                </c:pt>
                <c:pt idx="96">
                  <c:v>543.05244024969011</c:v>
                </c:pt>
                <c:pt idx="97">
                  <c:v>542.35144024969009</c:v>
                </c:pt>
                <c:pt idx="98">
                  <c:v>541.89544024969007</c:v>
                </c:pt>
                <c:pt idx="99">
                  <c:v>542.13544024969008</c:v>
                </c:pt>
                <c:pt idx="100">
                  <c:v>575.57089953107004</c:v>
                </c:pt>
                <c:pt idx="101">
                  <c:v>573.89489953107</c:v>
                </c:pt>
                <c:pt idx="102">
                  <c:v>573.37189953107008</c:v>
                </c:pt>
                <c:pt idx="103">
                  <c:v>573.88489953107</c:v>
                </c:pt>
                <c:pt idx="104">
                  <c:v>574.30189953107003</c:v>
                </c:pt>
                <c:pt idx="105">
                  <c:v>580.84375505001003</c:v>
                </c:pt>
                <c:pt idx="106">
                  <c:v>579.44975505001003</c:v>
                </c:pt>
                <c:pt idx="107">
                  <c:v>578.02075505001005</c:v>
                </c:pt>
                <c:pt idx="108">
                  <c:v>578.10675505001007</c:v>
                </c:pt>
                <c:pt idx="109">
                  <c:v>585.64762243657003</c:v>
                </c:pt>
                <c:pt idx="110">
                  <c:v>585.28362243657</c:v>
                </c:pt>
                <c:pt idx="111">
                  <c:v>585.60562243657</c:v>
                </c:pt>
                <c:pt idx="112">
                  <c:v>585.10962243657002</c:v>
                </c:pt>
                <c:pt idx="113">
                  <c:v>595.91562243657006</c:v>
                </c:pt>
                <c:pt idx="114">
                  <c:v>604.27027772006011</c:v>
                </c:pt>
                <c:pt idx="115">
                  <c:v>605.43327772006012</c:v>
                </c:pt>
                <c:pt idx="116">
                  <c:v>605.72927772006005</c:v>
                </c:pt>
                <c:pt idx="117">
                  <c:v>613.71327772006009</c:v>
                </c:pt>
                <c:pt idx="118">
                  <c:v>620.86509253611007</c:v>
                </c:pt>
                <c:pt idx="119">
                  <c:v>619.74609253611004</c:v>
                </c:pt>
                <c:pt idx="120">
                  <c:v>620.74709253611013</c:v>
                </c:pt>
                <c:pt idx="121">
                  <c:v>620.99309253611011</c:v>
                </c:pt>
                <c:pt idx="122">
                  <c:v>628.58374845142998</c:v>
                </c:pt>
                <c:pt idx="123">
                  <c:v>628.40374845143003</c:v>
                </c:pt>
                <c:pt idx="124">
                  <c:v>396.95474845143002</c:v>
                </c:pt>
                <c:pt idx="125">
                  <c:v>397.50974845143003</c:v>
                </c:pt>
                <c:pt idx="126">
                  <c:v>399.28074845142999</c:v>
                </c:pt>
                <c:pt idx="127">
                  <c:v>411.36237337677994</c:v>
                </c:pt>
                <c:pt idx="128">
                  <c:v>410.79137337677997</c:v>
                </c:pt>
                <c:pt idx="129">
                  <c:v>412.02537337677995</c:v>
                </c:pt>
                <c:pt idx="130">
                  <c:v>414.57037337677997</c:v>
                </c:pt>
                <c:pt idx="131">
                  <c:v>411.80871716436008</c:v>
                </c:pt>
                <c:pt idx="132">
                  <c:v>411.81071716436003</c:v>
                </c:pt>
                <c:pt idx="133">
                  <c:v>411.89671716436004</c:v>
                </c:pt>
                <c:pt idx="134">
                  <c:v>411.65071716436006</c:v>
                </c:pt>
                <c:pt idx="135">
                  <c:v>407.68537267101999</c:v>
                </c:pt>
                <c:pt idx="136">
                  <c:v>406.87937267102001</c:v>
                </c:pt>
                <c:pt idx="137">
                  <c:v>407.05937267102001</c:v>
                </c:pt>
                <c:pt idx="138">
                  <c:v>407.37937267102001</c:v>
                </c:pt>
                <c:pt idx="139">
                  <c:v>423.22437267101998</c:v>
                </c:pt>
                <c:pt idx="140">
                  <c:v>419.73018505701003</c:v>
                </c:pt>
                <c:pt idx="141">
                  <c:v>419.86918505701004</c:v>
                </c:pt>
                <c:pt idx="142">
                  <c:v>419.45118505701004</c:v>
                </c:pt>
                <c:pt idx="143">
                  <c:v>424.67818505701007</c:v>
                </c:pt>
                <c:pt idx="144">
                  <c:v>421.09574140537006</c:v>
                </c:pt>
                <c:pt idx="145">
                  <c:v>419.85574140537005</c:v>
                </c:pt>
                <c:pt idx="146">
                  <c:v>419.83274140537009</c:v>
                </c:pt>
                <c:pt idx="147">
                  <c:v>419.73874140537009</c:v>
                </c:pt>
                <c:pt idx="148">
                  <c:v>416.1650928859101</c:v>
                </c:pt>
                <c:pt idx="149">
                  <c:v>415.73409288591006</c:v>
                </c:pt>
                <c:pt idx="150">
                  <c:v>415.2010928859101</c:v>
                </c:pt>
                <c:pt idx="151">
                  <c:v>414.33009288591006</c:v>
                </c:pt>
                <c:pt idx="152">
                  <c:v>433.32409288591009</c:v>
                </c:pt>
                <c:pt idx="153">
                  <c:v>429.69957974073003</c:v>
                </c:pt>
                <c:pt idx="154">
                  <c:v>429.89557974073</c:v>
                </c:pt>
                <c:pt idx="155">
                  <c:v>429.13757974073002</c:v>
                </c:pt>
                <c:pt idx="156">
                  <c:v>430.71957974073001</c:v>
                </c:pt>
                <c:pt idx="157">
                  <c:v>427.60088516773004</c:v>
                </c:pt>
                <c:pt idx="158">
                  <c:v>427.13688516773004</c:v>
                </c:pt>
                <c:pt idx="159">
                  <c:v>426.49288516773004</c:v>
                </c:pt>
                <c:pt idx="160">
                  <c:v>422.52488516773002</c:v>
                </c:pt>
                <c:pt idx="161">
                  <c:v>418.66042657646</c:v>
                </c:pt>
                <c:pt idx="162">
                  <c:v>417.94242657646004</c:v>
                </c:pt>
                <c:pt idx="163">
                  <c:v>417.35142657646003</c:v>
                </c:pt>
                <c:pt idx="164">
                  <c:v>417.15242657646002</c:v>
                </c:pt>
                <c:pt idx="165">
                  <c:v>416.47942657646001</c:v>
                </c:pt>
                <c:pt idx="166">
                  <c:v>415.87331563534002</c:v>
                </c:pt>
                <c:pt idx="167">
                  <c:v>415.94931563533999</c:v>
                </c:pt>
                <c:pt idx="168">
                  <c:v>414.64631563533999</c:v>
                </c:pt>
                <c:pt idx="169">
                  <c:v>416.59931563534002</c:v>
                </c:pt>
                <c:pt idx="170">
                  <c:v>412.05030805199999</c:v>
                </c:pt>
                <c:pt idx="171">
                  <c:v>411.742308052</c:v>
                </c:pt>
                <c:pt idx="172">
                  <c:v>411.10430805200002</c:v>
                </c:pt>
                <c:pt idx="173">
                  <c:v>411.03930805200002</c:v>
                </c:pt>
                <c:pt idx="174">
                  <c:v>407.31170479809003</c:v>
                </c:pt>
                <c:pt idx="175">
                  <c:v>406.05570479809006</c:v>
                </c:pt>
                <c:pt idx="176">
                  <c:v>405.63570479809005</c:v>
                </c:pt>
                <c:pt idx="177">
                  <c:v>405.17670479809004</c:v>
                </c:pt>
                <c:pt idx="178">
                  <c:v>405.29070479809008</c:v>
                </c:pt>
              </c:numCache>
            </c:numRef>
          </c:val>
          <c:extLst>
            <c:ext xmlns:c16="http://schemas.microsoft.com/office/drawing/2014/chart" uri="{C3380CC4-5D6E-409C-BE32-E72D297353CC}">
              <c16:uniqueId val="{00000003-D79C-4B84-B291-3FE408AFCA5A}"/>
            </c:ext>
          </c:extLst>
        </c:ser>
        <c:dLbls>
          <c:showLegendKey val="0"/>
          <c:showVal val="0"/>
          <c:showCatName val="0"/>
          <c:showSerName val="0"/>
          <c:showPercent val="0"/>
          <c:showBubbleSize val="0"/>
        </c:dLbls>
        <c:axId val="645962968"/>
        <c:axId val="645959032"/>
      </c:areaChart>
      <c:lineChart>
        <c:grouping val="standard"/>
        <c:varyColors val="0"/>
        <c:ser>
          <c:idx val="4"/>
          <c:order val="4"/>
          <c:tx>
            <c:strRef>
              <c:f>'Chart Data'!$H$7</c:f>
              <c:strCache>
                <c:ptCount val="1"/>
                <c:pt idx="0">
                  <c:v>gdpg_m</c:v>
                </c:pt>
              </c:strCache>
            </c:strRef>
          </c:tx>
          <c:spPr>
            <a:ln w="28575" cap="rnd">
              <a:solidFill>
                <a:schemeClr val="accent5"/>
              </a:solidFill>
              <a:round/>
            </a:ln>
            <a:effectLst/>
          </c:spPr>
          <c:marker>
            <c:symbol val="none"/>
          </c:marker>
          <c:cat>
            <c:numRef>
              <c:f>'Chart Data'!$G$8:$G$49</c:f>
              <c:numCache>
                <c:formatCode>mmm\-yy</c:formatCode>
                <c:ptCount val="42"/>
                <c:pt idx="0">
                  <c:v>39295</c:v>
                </c:pt>
                <c:pt idx="1">
                  <c:v>39326</c:v>
                </c:pt>
                <c:pt idx="2">
                  <c:v>39356</c:v>
                </c:pt>
                <c:pt idx="3">
                  <c:v>39387</c:v>
                </c:pt>
                <c:pt idx="4">
                  <c:v>39417</c:v>
                </c:pt>
                <c:pt idx="5">
                  <c:v>39448</c:v>
                </c:pt>
                <c:pt idx="6">
                  <c:v>39479</c:v>
                </c:pt>
                <c:pt idx="7">
                  <c:v>39508</c:v>
                </c:pt>
                <c:pt idx="8">
                  <c:v>39539</c:v>
                </c:pt>
                <c:pt idx="9">
                  <c:v>39569</c:v>
                </c:pt>
                <c:pt idx="10">
                  <c:v>39600</c:v>
                </c:pt>
                <c:pt idx="11">
                  <c:v>39630</c:v>
                </c:pt>
                <c:pt idx="12">
                  <c:v>39661</c:v>
                </c:pt>
                <c:pt idx="13">
                  <c:v>39692</c:v>
                </c:pt>
                <c:pt idx="14">
                  <c:v>39722</c:v>
                </c:pt>
                <c:pt idx="15">
                  <c:v>39753</c:v>
                </c:pt>
                <c:pt idx="16">
                  <c:v>39783</c:v>
                </c:pt>
                <c:pt idx="17">
                  <c:v>39814</c:v>
                </c:pt>
                <c:pt idx="18">
                  <c:v>39845</c:v>
                </c:pt>
                <c:pt idx="19">
                  <c:v>39873</c:v>
                </c:pt>
                <c:pt idx="20">
                  <c:v>39904</c:v>
                </c:pt>
                <c:pt idx="21">
                  <c:v>39934</c:v>
                </c:pt>
                <c:pt idx="22">
                  <c:v>39965</c:v>
                </c:pt>
                <c:pt idx="23">
                  <c:v>39995</c:v>
                </c:pt>
                <c:pt idx="24">
                  <c:v>40026</c:v>
                </c:pt>
                <c:pt idx="25">
                  <c:v>40057</c:v>
                </c:pt>
                <c:pt idx="26">
                  <c:v>40087</c:v>
                </c:pt>
                <c:pt idx="27">
                  <c:v>40118</c:v>
                </c:pt>
                <c:pt idx="28">
                  <c:v>40148</c:v>
                </c:pt>
                <c:pt idx="29">
                  <c:v>40179</c:v>
                </c:pt>
                <c:pt idx="30">
                  <c:v>40210</c:v>
                </c:pt>
                <c:pt idx="31">
                  <c:v>40238</c:v>
                </c:pt>
                <c:pt idx="32">
                  <c:v>40269</c:v>
                </c:pt>
                <c:pt idx="33">
                  <c:v>40299</c:v>
                </c:pt>
                <c:pt idx="34">
                  <c:v>40330</c:v>
                </c:pt>
                <c:pt idx="35">
                  <c:v>40360</c:v>
                </c:pt>
                <c:pt idx="36">
                  <c:v>40391</c:v>
                </c:pt>
                <c:pt idx="37">
                  <c:v>40422</c:v>
                </c:pt>
                <c:pt idx="38">
                  <c:v>40452</c:v>
                </c:pt>
                <c:pt idx="39">
                  <c:v>40483</c:v>
                </c:pt>
                <c:pt idx="40">
                  <c:v>40513</c:v>
                </c:pt>
                <c:pt idx="41">
                  <c:v>40544</c:v>
                </c:pt>
              </c:numCache>
            </c:numRef>
          </c:cat>
          <c:val>
            <c:numRef>
              <c:f>'Chart Data'!$H$8:$H$49</c:f>
              <c:numCache>
                <c:formatCode>General</c:formatCode>
                <c:ptCount val="42"/>
                <c:pt idx="0">
                  <c:v>2.5682268777809329</c:v>
                </c:pt>
                <c:pt idx="1">
                  <c:v>2.3298563336568563</c:v>
                </c:pt>
                <c:pt idx="2">
                  <c:v>2.1441724238353355</c:v>
                </c:pt>
                <c:pt idx="3">
                  <c:v>1.6882300033619622</c:v>
                </c:pt>
                <c:pt idx="4">
                  <c:v>2.0870433490089328</c:v>
                </c:pt>
                <c:pt idx="5">
                  <c:v>2.3215572023142257</c:v>
                </c:pt>
                <c:pt idx="6">
                  <c:v>0.17188028289265037</c:v>
                </c:pt>
                <c:pt idx="7">
                  <c:v>0.95905413605236889</c:v>
                </c:pt>
                <c:pt idx="8">
                  <c:v>0.49711202836766261</c:v>
                </c:pt>
                <c:pt idx="9">
                  <c:v>0.78024100055566792</c:v>
                </c:pt>
                <c:pt idx="10">
                  <c:v>1.994512455218439</c:v>
                </c:pt>
                <c:pt idx="11">
                  <c:v>1.5357522893444737</c:v>
                </c:pt>
                <c:pt idx="12">
                  <c:v>-6.62290295153527E-2</c:v>
                </c:pt>
                <c:pt idx="13">
                  <c:v>-1.4440920431408197</c:v>
                </c:pt>
                <c:pt idx="14">
                  <c:v>-2.0707914803516823</c:v>
                </c:pt>
                <c:pt idx="15">
                  <c:v>-2.1293573536961721</c:v>
                </c:pt>
                <c:pt idx="16">
                  <c:v>-4.0567295599713651</c:v>
                </c:pt>
                <c:pt idx="17">
                  <c:v>-3.9111676314023045</c:v>
                </c:pt>
                <c:pt idx="18">
                  <c:v>-2.841343237830213</c:v>
                </c:pt>
                <c:pt idx="19">
                  <c:v>-3.1078160907019847</c:v>
                </c:pt>
                <c:pt idx="20">
                  <c:v>-3.4363961118097341</c:v>
                </c:pt>
                <c:pt idx="21">
                  <c:v>-3.5474488736204592</c:v>
                </c:pt>
                <c:pt idx="22">
                  <c:v>-4.7755435435918772</c:v>
                </c:pt>
                <c:pt idx="23">
                  <c:v>-4.0896744342953877</c:v>
                </c:pt>
                <c:pt idx="24">
                  <c:v>-3.0914990350346798</c:v>
                </c:pt>
                <c:pt idx="25">
                  <c:v>-1.9515196657243064</c:v>
                </c:pt>
                <c:pt idx="26">
                  <c:v>0.1780735873874171</c:v>
                </c:pt>
                <c:pt idx="27">
                  <c:v>-0.40824854463893129</c:v>
                </c:pt>
                <c:pt idx="28">
                  <c:v>0.78949186225773038</c:v>
                </c:pt>
                <c:pt idx="29">
                  <c:v>1.0709448152615226</c:v>
                </c:pt>
                <c:pt idx="30">
                  <c:v>1.6527807437265785</c:v>
                </c:pt>
                <c:pt idx="31">
                  <c:v>2.4086598274385627</c:v>
                </c:pt>
                <c:pt idx="32">
                  <c:v>2.8741394128239337</c:v>
                </c:pt>
                <c:pt idx="33">
                  <c:v>2.5296273448203741</c:v>
                </c:pt>
                <c:pt idx="34">
                  <c:v>2.9843766464695296</c:v>
                </c:pt>
                <c:pt idx="35">
                  <c:v>3.6271414551117993</c:v>
                </c:pt>
                <c:pt idx="36">
                  <c:v>2.7498989041571997</c:v>
                </c:pt>
                <c:pt idx="37">
                  <c:v>3.1589156695127203</c:v>
                </c:pt>
                <c:pt idx="38">
                  <c:v>2.1023695495551054</c:v>
                </c:pt>
                <c:pt idx="39">
                  <c:v>2.2043724627627719</c:v>
                </c:pt>
                <c:pt idx="40">
                  <c:v>3.4069997195085029</c:v>
                </c:pt>
                <c:pt idx="41">
                  <c:v>1.8634812499926765</c:v>
                </c:pt>
              </c:numCache>
            </c:numRef>
          </c:val>
          <c:smooth val="0"/>
          <c:extLst>
            <c:ext xmlns:c16="http://schemas.microsoft.com/office/drawing/2014/chart" uri="{C3380CC4-5D6E-409C-BE32-E72D297353CC}">
              <c16:uniqueId val="{00000004-D79C-4B84-B291-3FE408AFCA5A}"/>
            </c:ext>
          </c:extLst>
        </c:ser>
        <c:ser>
          <c:idx val="5"/>
          <c:order val="5"/>
          <c:tx>
            <c:strRef>
              <c:f>'Chart Data'!$I$7</c:f>
              <c:strCache>
                <c:ptCount val="1"/>
                <c:pt idx="0">
                  <c:v>Emp growth</c:v>
                </c:pt>
              </c:strCache>
            </c:strRef>
          </c:tx>
          <c:spPr>
            <a:ln w="28575" cap="rnd">
              <a:solidFill>
                <a:schemeClr val="accent6"/>
              </a:solidFill>
              <a:round/>
            </a:ln>
            <a:effectLst/>
          </c:spPr>
          <c:marker>
            <c:symbol val="none"/>
          </c:marker>
          <c:cat>
            <c:numRef>
              <c:f>'Chart Data'!$G$8:$G$49</c:f>
              <c:numCache>
                <c:formatCode>mmm\-yy</c:formatCode>
                <c:ptCount val="42"/>
                <c:pt idx="0">
                  <c:v>39295</c:v>
                </c:pt>
                <c:pt idx="1">
                  <c:v>39326</c:v>
                </c:pt>
                <c:pt idx="2">
                  <c:v>39356</c:v>
                </c:pt>
                <c:pt idx="3">
                  <c:v>39387</c:v>
                </c:pt>
                <c:pt idx="4">
                  <c:v>39417</c:v>
                </c:pt>
                <c:pt idx="5">
                  <c:v>39448</c:v>
                </c:pt>
                <c:pt idx="6">
                  <c:v>39479</c:v>
                </c:pt>
                <c:pt idx="7">
                  <c:v>39508</c:v>
                </c:pt>
                <c:pt idx="8">
                  <c:v>39539</c:v>
                </c:pt>
                <c:pt idx="9">
                  <c:v>39569</c:v>
                </c:pt>
                <c:pt idx="10">
                  <c:v>39600</c:v>
                </c:pt>
                <c:pt idx="11">
                  <c:v>39630</c:v>
                </c:pt>
                <c:pt idx="12">
                  <c:v>39661</c:v>
                </c:pt>
                <c:pt idx="13">
                  <c:v>39692</c:v>
                </c:pt>
                <c:pt idx="14">
                  <c:v>39722</c:v>
                </c:pt>
                <c:pt idx="15">
                  <c:v>39753</c:v>
                </c:pt>
                <c:pt idx="16">
                  <c:v>39783</c:v>
                </c:pt>
                <c:pt idx="17">
                  <c:v>39814</c:v>
                </c:pt>
                <c:pt idx="18">
                  <c:v>39845</c:v>
                </c:pt>
                <c:pt idx="19">
                  <c:v>39873</c:v>
                </c:pt>
                <c:pt idx="20">
                  <c:v>39904</c:v>
                </c:pt>
                <c:pt idx="21">
                  <c:v>39934</c:v>
                </c:pt>
                <c:pt idx="22">
                  <c:v>39965</c:v>
                </c:pt>
                <c:pt idx="23">
                  <c:v>39995</c:v>
                </c:pt>
                <c:pt idx="24">
                  <c:v>40026</c:v>
                </c:pt>
                <c:pt idx="25">
                  <c:v>40057</c:v>
                </c:pt>
                <c:pt idx="26">
                  <c:v>40087</c:v>
                </c:pt>
                <c:pt idx="27">
                  <c:v>40118</c:v>
                </c:pt>
                <c:pt idx="28">
                  <c:v>40148</c:v>
                </c:pt>
                <c:pt idx="29">
                  <c:v>40179</c:v>
                </c:pt>
                <c:pt idx="30">
                  <c:v>40210</c:v>
                </c:pt>
                <c:pt idx="31">
                  <c:v>40238</c:v>
                </c:pt>
                <c:pt idx="32">
                  <c:v>40269</c:v>
                </c:pt>
                <c:pt idx="33">
                  <c:v>40299</c:v>
                </c:pt>
                <c:pt idx="34">
                  <c:v>40330</c:v>
                </c:pt>
                <c:pt idx="35">
                  <c:v>40360</c:v>
                </c:pt>
                <c:pt idx="36">
                  <c:v>40391</c:v>
                </c:pt>
                <c:pt idx="37">
                  <c:v>40422</c:v>
                </c:pt>
                <c:pt idx="38">
                  <c:v>40452</c:v>
                </c:pt>
                <c:pt idx="39">
                  <c:v>40483</c:v>
                </c:pt>
                <c:pt idx="40">
                  <c:v>40513</c:v>
                </c:pt>
                <c:pt idx="41">
                  <c:v>40544</c:v>
                </c:pt>
              </c:numCache>
            </c:numRef>
          </c:cat>
          <c:val>
            <c:numRef>
              <c:f>'Chart Data'!$I$8:$I$49</c:f>
              <c:numCache>
                <c:formatCode>General</c:formatCode>
                <c:ptCount val="42"/>
                <c:pt idx="0">
                  <c:v>0.73085566119273981</c:v>
                </c:pt>
                <c:pt idx="1">
                  <c:v>0.98677623174394913</c:v>
                </c:pt>
                <c:pt idx="2">
                  <c:v>0.43492024168352666</c:v>
                </c:pt>
                <c:pt idx="3">
                  <c:v>0.72903926230296701</c:v>
                </c:pt>
                <c:pt idx="4">
                  <c:v>0.20757689936288276</c:v>
                </c:pt>
                <c:pt idx="5">
                  <c:v>0.23968006135809569</c:v>
                </c:pt>
                <c:pt idx="6">
                  <c:v>6.7781756437555199E-2</c:v>
                </c:pt>
                <c:pt idx="7">
                  <c:v>-0.1599234554401312</c:v>
                </c:pt>
                <c:pt idx="8">
                  <c:v>0.37503606115972687</c:v>
                </c:pt>
                <c:pt idx="9">
                  <c:v>3.4269343330843092E-3</c:v>
                </c:pt>
                <c:pt idx="10">
                  <c:v>-0.22319136263119341</c:v>
                </c:pt>
                <c:pt idx="11">
                  <c:v>-0.25564579692265516</c:v>
                </c:pt>
                <c:pt idx="12">
                  <c:v>-0.32879834159333343</c:v>
                </c:pt>
                <c:pt idx="13">
                  <c:v>-0.79866524438609443</c:v>
                </c:pt>
                <c:pt idx="14">
                  <c:v>-0.78385156153645863</c:v>
                </c:pt>
                <c:pt idx="15">
                  <c:v>-1.7019680070943757</c:v>
                </c:pt>
                <c:pt idx="16">
                  <c:v>-1.9853288029916663</c:v>
                </c:pt>
                <c:pt idx="17">
                  <c:v>-2.8870458675484021</c:v>
                </c:pt>
                <c:pt idx="18">
                  <c:v>-3.089849202222283</c:v>
                </c:pt>
                <c:pt idx="19">
                  <c:v>-3.6820776802705257</c:v>
                </c:pt>
                <c:pt idx="20">
                  <c:v>-3.7472969643883616</c:v>
                </c:pt>
                <c:pt idx="21">
                  <c:v>-3.8791567288976614</c:v>
                </c:pt>
                <c:pt idx="22">
                  <c:v>-3.9303677171891831</c:v>
                </c:pt>
                <c:pt idx="23">
                  <c:v>-3.8692521232443724</c:v>
                </c:pt>
                <c:pt idx="24">
                  <c:v>-3.9331143295937414</c:v>
                </c:pt>
                <c:pt idx="25">
                  <c:v>-4.3136011469850288</c:v>
                </c:pt>
                <c:pt idx="26">
                  <c:v>-4.3991105095233491</c:v>
                </c:pt>
                <c:pt idx="27">
                  <c:v>-3.775850104094379</c:v>
                </c:pt>
                <c:pt idx="28">
                  <c:v>-3.7358145763728561</c:v>
                </c:pt>
                <c:pt idx="29">
                  <c:v>-2.6126962687827113</c:v>
                </c:pt>
                <c:pt idx="30">
                  <c:v>-2.1597006495340301</c:v>
                </c:pt>
                <c:pt idx="31">
                  <c:v>-1.3901227373193941</c:v>
                </c:pt>
                <c:pt idx="32">
                  <c:v>-0.96618700944147429</c:v>
                </c:pt>
                <c:pt idx="33">
                  <c:v>-0.71801380411841875</c:v>
                </c:pt>
                <c:pt idx="34">
                  <c:v>-0.61996014541922306</c:v>
                </c:pt>
                <c:pt idx="35">
                  <c:v>-0.51607922745369939</c:v>
                </c:pt>
                <c:pt idx="36">
                  <c:v>-3.8711897456484963E-2</c:v>
                </c:pt>
                <c:pt idx="37">
                  <c:v>0.41637251653243817</c:v>
                </c:pt>
                <c:pt idx="38">
                  <c:v>0.49627253814147021</c:v>
                </c:pt>
                <c:pt idx="39">
                  <c:v>0.27765958214035874</c:v>
                </c:pt>
                <c:pt idx="40">
                  <c:v>0.93324541890981283</c:v>
                </c:pt>
                <c:pt idx="41">
                  <c:v>0.58654415695112605</c:v>
                </c:pt>
              </c:numCache>
            </c:numRef>
          </c:val>
          <c:smooth val="0"/>
          <c:extLst>
            <c:ext xmlns:c16="http://schemas.microsoft.com/office/drawing/2014/chart" uri="{C3380CC4-5D6E-409C-BE32-E72D297353CC}">
              <c16:uniqueId val="{00000005-D79C-4B84-B291-3FE408AFCA5A}"/>
            </c:ext>
          </c:extLst>
        </c:ser>
        <c:dLbls>
          <c:showLegendKey val="0"/>
          <c:showVal val="0"/>
          <c:showCatName val="0"/>
          <c:showSerName val="0"/>
          <c:showPercent val="0"/>
          <c:showBubbleSize val="0"/>
        </c:dLbls>
        <c:marker val="1"/>
        <c:smooth val="0"/>
        <c:axId val="645946896"/>
        <c:axId val="645938040"/>
      </c:lineChart>
      <c:dateAx>
        <c:axId val="6459629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959032"/>
        <c:crosses val="autoZero"/>
        <c:auto val="1"/>
        <c:lblOffset val="100"/>
        <c:baseTimeUnit val="days"/>
      </c:dateAx>
      <c:valAx>
        <c:axId val="6459590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962968"/>
        <c:crosses val="autoZero"/>
        <c:crossBetween val="between"/>
      </c:valAx>
      <c:valAx>
        <c:axId val="64593804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946896"/>
        <c:crosses val="max"/>
        <c:crossBetween val="between"/>
      </c:valAx>
      <c:dateAx>
        <c:axId val="645946896"/>
        <c:scaling>
          <c:orientation val="minMax"/>
        </c:scaling>
        <c:delete val="0"/>
        <c:axPos val="t"/>
        <c:numFmt formatCode="mmm\-yy"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938040"/>
        <c:crosses val="max"/>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247649</xdr:colOff>
      <xdr:row>8</xdr:row>
      <xdr:rowOff>0</xdr:rowOff>
    </xdr:from>
    <xdr:to>
      <xdr:col>20</xdr:col>
      <xdr:colOff>28574</xdr:colOff>
      <xdr:row>29</xdr:row>
      <xdr:rowOff>114300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rookingsinstitution-my.sharepoint.com/personal/scheng_brookings_edu/Documents/research/2018june_liang_10yr_crisis_conference/data/USG%20Commitments%20v3_27july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P"/>
      <sheetName val="TAG Program"/>
      <sheetName val="Slide 13 - Total Commitments"/>
      <sheetName val="Slide 14 - LOLR Commitments"/>
      <sheetName val="Slide 14 - Guarantees"/>
      <sheetName val="Slide 14 - Capital"/>
      <sheetName val="Slide 14 - Monetary, Fiscal"/>
      <sheetName val="Slide 14 - Housing"/>
      <sheetName val="Slide 23 - Guarantees"/>
      <sheetName val="Federal Reserve Total"/>
      <sheetName val="Other Treasury Total"/>
      <sheetName val="TARP Treasury Total"/>
      <sheetName val="FDIC Total"/>
      <sheetName val="Fed Repo's"/>
      <sheetName val="Fed Institutional Support"/>
      <sheetName val="TSL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FRED Graph Observations</v>
          </cell>
        </row>
        <row r="2">
          <cell r="A2" t="str">
            <v>Federal Reserve Economic Data</v>
          </cell>
        </row>
        <row r="3">
          <cell r="A3" t="str">
            <v>Link: https://fred.stlouisfed.org</v>
          </cell>
        </row>
        <row r="4">
          <cell r="A4" t="str">
            <v>Help: https://fred.stlouisfed.org/help-faq</v>
          </cell>
        </row>
        <row r="5">
          <cell r="A5" t="str">
            <v>Economic Research Division</v>
          </cell>
        </row>
        <row r="6">
          <cell r="A6" t="str">
            <v>Federal Reserve Bank of St. Louis</v>
          </cell>
        </row>
        <row r="8">
          <cell r="A8" t="str">
            <v>WTERMFAC</v>
          </cell>
          <cell r="B8" t="str">
            <v>Securities Lent to Dealers: Term Facility (DISCONTINUED), Billions of Dollars, Weekly, Not Seasonally Adjusted</v>
          </cell>
        </row>
        <row r="10">
          <cell r="A10" t="str">
            <v>Frequency: Weekly, Ending Wednesday</v>
          </cell>
        </row>
        <row r="11">
          <cell r="A11" t="str">
            <v>observation_date</v>
          </cell>
          <cell r="B11" t="str">
            <v>WTERMFAC</v>
          </cell>
        </row>
        <row r="12">
          <cell r="A12">
            <v>39540</v>
          </cell>
          <cell r="B12">
            <v>64.286000000000001</v>
          </cell>
        </row>
        <row r="13">
          <cell r="A13">
            <v>39547</v>
          </cell>
          <cell r="B13">
            <v>96.429000000000002</v>
          </cell>
        </row>
        <row r="14">
          <cell r="A14">
            <v>39554</v>
          </cell>
          <cell r="B14">
            <v>129.1</v>
          </cell>
        </row>
        <row r="15">
          <cell r="A15">
            <v>39561</v>
          </cell>
          <cell r="B15">
            <v>155.37799999999999</v>
          </cell>
        </row>
        <row r="16">
          <cell r="A16">
            <v>39568</v>
          </cell>
          <cell r="B16">
            <v>145.62899999999999</v>
          </cell>
        </row>
        <row r="17">
          <cell r="A17">
            <v>39575</v>
          </cell>
          <cell r="B17">
            <v>142.655</v>
          </cell>
        </row>
        <row r="18">
          <cell r="A18">
            <v>39582</v>
          </cell>
          <cell r="B18">
            <v>138.089</v>
          </cell>
        </row>
        <row r="19">
          <cell r="A19">
            <v>39589</v>
          </cell>
          <cell r="B19">
            <v>122.127</v>
          </cell>
        </row>
        <row r="20">
          <cell r="A20">
            <v>39596</v>
          </cell>
          <cell r="B20">
            <v>108.164</v>
          </cell>
        </row>
        <row r="21">
          <cell r="A21">
            <v>39603</v>
          </cell>
          <cell r="B21">
            <v>99.668999999999997</v>
          </cell>
        </row>
        <row r="22">
          <cell r="A22">
            <v>39610</v>
          </cell>
          <cell r="B22">
            <v>96.966999999999999</v>
          </cell>
        </row>
        <row r="23">
          <cell r="A23">
            <v>39617</v>
          </cell>
          <cell r="B23">
            <v>111.92</v>
          </cell>
        </row>
        <row r="24">
          <cell r="A24">
            <v>39624</v>
          </cell>
          <cell r="B24">
            <v>106.46</v>
          </cell>
        </row>
        <row r="25">
          <cell r="A25">
            <v>39631</v>
          </cell>
          <cell r="B25">
            <v>104.244</v>
          </cell>
        </row>
        <row r="26">
          <cell r="A26">
            <v>39638</v>
          </cell>
          <cell r="B26">
            <v>103.754</v>
          </cell>
        </row>
        <row r="27">
          <cell r="A27">
            <v>39645</v>
          </cell>
          <cell r="B27">
            <v>100.128</v>
          </cell>
        </row>
        <row r="28">
          <cell r="A28">
            <v>39652</v>
          </cell>
          <cell r="B28">
            <v>111.557</v>
          </cell>
        </row>
        <row r="29">
          <cell r="A29">
            <v>39659</v>
          </cell>
          <cell r="B29">
            <v>121.777</v>
          </cell>
        </row>
        <row r="30">
          <cell r="A30">
            <v>39666</v>
          </cell>
          <cell r="B30">
            <v>124.86199999999999</v>
          </cell>
        </row>
        <row r="31">
          <cell r="A31">
            <v>39673</v>
          </cell>
          <cell r="B31">
            <v>128.31800000000001</v>
          </cell>
        </row>
        <row r="32">
          <cell r="A32">
            <v>39680</v>
          </cell>
          <cell r="B32">
            <v>118.989</v>
          </cell>
        </row>
        <row r="33">
          <cell r="A33">
            <v>39687</v>
          </cell>
          <cell r="B33">
            <v>117.348</v>
          </cell>
        </row>
        <row r="34">
          <cell r="A34">
            <v>39694</v>
          </cell>
          <cell r="B34">
            <v>116.105</v>
          </cell>
        </row>
        <row r="35">
          <cell r="A35">
            <v>39701</v>
          </cell>
          <cell r="B35">
            <v>115.899</v>
          </cell>
        </row>
        <row r="36">
          <cell r="A36">
            <v>39708</v>
          </cell>
          <cell r="B36">
            <v>117.27</v>
          </cell>
        </row>
        <row r="37">
          <cell r="A37">
            <v>39715</v>
          </cell>
          <cell r="B37">
            <v>185.636</v>
          </cell>
        </row>
        <row r="38">
          <cell r="A38">
            <v>39722</v>
          </cell>
          <cell r="B38">
            <v>233.565</v>
          </cell>
        </row>
        <row r="39">
          <cell r="A39">
            <v>39729</v>
          </cell>
          <cell r="B39">
            <v>191.34299999999999</v>
          </cell>
        </row>
        <row r="40">
          <cell r="A40">
            <v>39736</v>
          </cell>
          <cell r="B40">
            <v>194.54599999999999</v>
          </cell>
        </row>
        <row r="41">
          <cell r="A41">
            <v>39743</v>
          </cell>
          <cell r="B41">
            <v>197.499</v>
          </cell>
        </row>
        <row r="42">
          <cell r="A42">
            <v>39750</v>
          </cell>
          <cell r="B42">
            <v>197.499</v>
          </cell>
        </row>
        <row r="43">
          <cell r="A43">
            <v>39757</v>
          </cell>
          <cell r="B43">
            <v>199.999</v>
          </cell>
        </row>
        <row r="44">
          <cell r="A44">
            <v>39764</v>
          </cell>
          <cell r="B44">
            <v>199.999</v>
          </cell>
        </row>
        <row r="45">
          <cell r="A45">
            <v>39771</v>
          </cell>
          <cell r="B45">
            <v>191.256</v>
          </cell>
        </row>
        <row r="46">
          <cell r="A46">
            <v>39778</v>
          </cell>
          <cell r="B46">
            <v>187.447</v>
          </cell>
        </row>
        <row r="47">
          <cell r="A47">
            <v>39785</v>
          </cell>
          <cell r="B47">
            <v>190.892</v>
          </cell>
        </row>
        <row r="48">
          <cell r="A48">
            <v>39792</v>
          </cell>
          <cell r="B48">
            <v>185.14599999999999</v>
          </cell>
        </row>
        <row r="49">
          <cell r="A49">
            <v>39799</v>
          </cell>
          <cell r="B49">
            <v>181.57499999999999</v>
          </cell>
        </row>
        <row r="50">
          <cell r="A50">
            <v>39806</v>
          </cell>
          <cell r="B50">
            <v>177.596</v>
          </cell>
        </row>
        <row r="51">
          <cell r="A51">
            <v>39813</v>
          </cell>
          <cell r="B51">
            <v>173.17099999999999</v>
          </cell>
        </row>
        <row r="52">
          <cell r="A52">
            <v>39820</v>
          </cell>
          <cell r="B52">
            <v>161.1</v>
          </cell>
        </row>
        <row r="53">
          <cell r="A53">
            <v>39827</v>
          </cell>
          <cell r="B53">
            <v>132.87899999999999</v>
          </cell>
        </row>
        <row r="54">
          <cell r="A54">
            <v>39834</v>
          </cell>
          <cell r="B54">
            <v>133.1</v>
          </cell>
        </row>
        <row r="55">
          <cell r="A55">
            <v>39841</v>
          </cell>
          <cell r="B55">
            <v>125.09399999999999</v>
          </cell>
        </row>
        <row r="56">
          <cell r="A56">
            <v>39848</v>
          </cell>
          <cell r="B56">
            <v>120.63</v>
          </cell>
        </row>
        <row r="57">
          <cell r="A57">
            <v>39855</v>
          </cell>
          <cell r="B57">
            <v>116.773</v>
          </cell>
        </row>
        <row r="58">
          <cell r="A58">
            <v>39862</v>
          </cell>
          <cell r="B58">
            <v>115.28</v>
          </cell>
        </row>
        <row r="59">
          <cell r="A59">
            <v>39869</v>
          </cell>
          <cell r="B59">
            <v>111.556</v>
          </cell>
        </row>
        <row r="60">
          <cell r="A60">
            <v>39876</v>
          </cell>
          <cell r="B60">
            <v>112.17</v>
          </cell>
        </row>
        <row r="61">
          <cell r="A61">
            <v>39883</v>
          </cell>
          <cell r="B61">
            <v>108.29900000000001</v>
          </cell>
        </row>
        <row r="62">
          <cell r="A62">
            <v>39890</v>
          </cell>
          <cell r="B62">
            <v>106.12</v>
          </cell>
        </row>
        <row r="63">
          <cell r="A63">
            <v>39897</v>
          </cell>
          <cell r="B63">
            <v>90.263999999999996</v>
          </cell>
        </row>
        <row r="64">
          <cell r="A64">
            <v>39904</v>
          </cell>
          <cell r="B64">
            <v>85.65</v>
          </cell>
        </row>
        <row r="65">
          <cell r="A65">
            <v>39911</v>
          </cell>
          <cell r="B65">
            <v>60.436</v>
          </cell>
        </row>
        <row r="66">
          <cell r="A66">
            <v>39918</v>
          </cell>
          <cell r="B66">
            <v>54.25</v>
          </cell>
        </row>
        <row r="67">
          <cell r="A67">
            <v>39925</v>
          </cell>
          <cell r="B67">
            <v>43.978999999999999</v>
          </cell>
        </row>
        <row r="68">
          <cell r="A68">
            <v>39932</v>
          </cell>
          <cell r="B68">
            <v>32.549999999999997</v>
          </cell>
        </row>
        <row r="69">
          <cell r="A69">
            <v>39939</v>
          </cell>
          <cell r="B69">
            <v>32.549999999999997</v>
          </cell>
        </row>
        <row r="70">
          <cell r="A70">
            <v>39946</v>
          </cell>
          <cell r="B70">
            <v>32.549999999999997</v>
          </cell>
        </row>
        <row r="71">
          <cell r="A71">
            <v>39953</v>
          </cell>
          <cell r="B71">
            <v>32.549999999999997</v>
          </cell>
        </row>
        <row r="72">
          <cell r="A72">
            <v>39960</v>
          </cell>
          <cell r="B72">
            <v>28.093</v>
          </cell>
        </row>
        <row r="73">
          <cell r="A73">
            <v>39967</v>
          </cell>
          <cell r="B73">
            <v>27.35</v>
          </cell>
        </row>
        <row r="74">
          <cell r="A74">
            <v>39974</v>
          </cell>
          <cell r="B74">
            <v>17.407</v>
          </cell>
        </row>
        <row r="75">
          <cell r="A75">
            <v>39981</v>
          </cell>
          <cell r="B75">
            <v>15.75</v>
          </cell>
        </row>
        <row r="76">
          <cell r="A76">
            <v>39988</v>
          </cell>
          <cell r="B76">
            <v>8.0359999999999996</v>
          </cell>
        </row>
        <row r="77">
          <cell r="A77">
            <v>39995</v>
          </cell>
          <cell r="B77">
            <v>6.75</v>
          </cell>
        </row>
        <row r="78">
          <cell r="A78">
            <v>40002</v>
          </cell>
          <cell r="B78">
            <v>4.25</v>
          </cell>
        </row>
        <row r="79">
          <cell r="A79">
            <v>40009</v>
          </cell>
          <cell r="B79">
            <v>4.25</v>
          </cell>
        </row>
        <row r="80">
          <cell r="A80">
            <v>40016</v>
          </cell>
          <cell r="B80">
            <v>2.9209999999999998</v>
          </cell>
        </row>
        <row r="81">
          <cell r="A81">
            <v>40023</v>
          </cell>
          <cell r="B81">
            <v>2.7</v>
          </cell>
        </row>
        <row r="82">
          <cell r="A82">
            <v>40030</v>
          </cell>
          <cell r="B82">
            <v>2.7</v>
          </cell>
        </row>
        <row r="83">
          <cell r="A83">
            <v>40037</v>
          </cell>
          <cell r="B83">
            <v>2.7</v>
          </cell>
        </row>
        <row r="84">
          <cell r="A84">
            <v>40044</v>
          </cell>
          <cell r="B84">
            <v>0.38600000000000001</v>
          </cell>
        </row>
        <row r="85">
          <cell r="A85">
            <v>40051</v>
          </cell>
          <cell r="B85">
            <v>0</v>
          </cell>
        </row>
        <row r="86">
          <cell r="A86">
            <v>40058</v>
          </cell>
          <cell r="B86">
            <v>0</v>
          </cell>
        </row>
        <row r="87">
          <cell r="A87">
            <v>40065</v>
          </cell>
          <cell r="B87">
            <v>0</v>
          </cell>
        </row>
        <row r="88">
          <cell r="A88">
            <v>40072</v>
          </cell>
          <cell r="B88">
            <v>0</v>
          </cell>
        </row>
        <row r="89">
          <cell r="A89">
            <v>40079</v>
          </cell>
          <cell r="B89">
            <v>0</v>
          </cell>
        </row>
        <row r="90">
          <cell r="A90">
            <v>40086</v>
          </cell>
          <cell r="B90">
            <v>0</v>
          </cell>
        </row>
        <row r="91">
          <cell r="A91">
            <v>40093</v>
          </cell>
          <cell r="B91">
            <v>0</v>
          </cell>
        </row>
        <row r="92">
          <cell r="A92">
            <v>40100</v>
          </cell>
          <cell r="B92">
            <v>0</v>
          </cell>
        </row>
        <row r="93">
          <cell r="A93">
            <v>40107</v>
          </cell>
          <cell r="B93">
            <v>0</v>
          </cell>
        </row>
        <row r="94">
          <cell r="A94">
            <v>40114</v>
          </cell>
          <cell r="B94">
            <v>0</v>
          </cell>
        </row>
        <row r="95">
          <cell r="A95">
            <v>40121</v>
          </cell>
          <cell r="B95">
            <v>0</v>
          </cell>
        </row>
        <row r="96">
          <cell r="A96">
            <v>40128</v>
          </cell>
          <cell r="B96">
            <v>0</v>
          </cell>
        </row>
        <row r="97">
          <cell r="A97">
            <v>40135</v>
          </cell>
          <cell r="B97">
            <v>0</v>
          </cell>
        </row>
        <row r="98">
          <cell r="A98">
            <v>40142</v>
          </cell>
          <cell r="B98">
            <v>0</v>
          </cell>
        </row>
        <row r="99">
          <cell r="A99">
            <v>40149</v>
          </cell>
          <cell r="B99">
            <v>0</v>
          </cell>
        </row>
        <row r="100">
          <cell r="A100">
            <v>40156</v>
          </cell>
          <cell r="B100">
            <v>0</v>
          </cell>
        </row>
        <row r="101">
          <cell r="A101">
            <v>40163</v>
          </cell>
          <cell r="B101">
            <v>0</v>
          </cell>
        </row>
        <row r="102">
          <cell r="A102">
            <v>40170</v>
          </cell>
          <cell r="B102">
            <v>0</v>
          </cell>
        </row>
        <row r="103">
          <cell r="A103">
            <v>40177</v>
          </cell>
          <cell r="B103">
            <v>0</v>
          </cell>
        </row>
        <row r="104">
          <cell r="A104">
            <v>40184</v>
          </cell>
          <cell r="B104">
            <v>0</v>
          </cell>
        </row>
        <row r="105">
          <cell r="A105">
            <v>40191</v>
          </cell>
          <cell r="B105">
            <v>0</v>
          </cell>
        </row>
        <row r="106">
          <cell r="A106">
            <v>40198</v>
          </cell>
          <cell r="B106">
            <v>0</v>
          </cell>
        </row>
        <row r="107">
          <cell r="A107">
            <v>40205</v>
          </cell>
          <cell r="B107">
            <v>0</v>
          </cell>
        </row>
        <row r="108">
          <cell r="A108">
            <v>40212</v>
          </cell>
          <cell r="B108">
            <v>0</v>
          </cell>
        </row>
        <row r="109">
          <cell r="A109">
            <v>40219</v>
          </cell>
          <cell r="B109">
            <v>0</v>
          </cell>
        </row>
        <row r="110">
          <cell r="A110">
            <v>40226</v>
          </cell>
          <cell r="B110">
            <v>0</v>
          </cell>
        </row>
        <row r="111">
          <cell r="A111">
            <v>40233</v>
          </cell>
          <cell r="B111">
            <v>0</v>
          </cell>
        </row>
        <row r="112">
          <cell r="A112">
            <v>40240</v>
          </cell>
          <cell r="B112">
            <v>0</v>
          </cell>
        </row>
        <row r="113">
          <cell r="A113">
            <v>40247</v>
          </cell>
          <cell r="B113">
            <v>0</v>
          </cell>
        </row>
        <row r="114">
          <cell r="A114">
            <v>40254</v>
          </cell>
          <cell r="B114">
            <v>0</v>
          </cell>
        </row>
        <row r="115">
          <cell r="A115">
            <v>40261</v>
          </cell>
          <cell r="B115">
            <v>0</v>
          </cell>
        </row>
        <row r="116">
          <cell r="A116">
            <v>40268</v>
          </cell>
          <cell r="B116">
            <v>0</v>
          </cell>
        </row>
        <row r="117">
          <cell r="A117">
            <v>40275</v>
          </cell>
          <cell r="B117">
            <v>0</v>
          </cell>
        </row>
        <row r="118">
          <cell r="A118">
            <v>40282</v>
          </cell>
          <cell r="B118">
            <v>0</v>
          </cell>
        </row>
        <row r="119">
          <cell r="A119">
            <v>40289</v>
          </cell>
          <cell r="B119">
            <v>0</v>
          </cell>
        </row>
        <row r="120">
          <cell r="A120">
            <v>40296</v>
          </cell>
          <cell r="B120">
            <v>0</v>
          </cell>
        </row>
        <row r="121">
          <cell r="A121">
            <v>40303</v>
          </cell>
          <cell r="B121">
            <v>0</v>
          </cell>
        </row>
        <row r="122">
          <cell r="A122">
            <v>40310</v>
          </cell>
          <cell r="B122">
            <v>0</v>
          </cell>
        </row>
        <row r="123">
          <cell r="A123">
            <v>40317</v>
          </cell>
          <cell r="B123">
            <v>0</v>
          </cell>
        </row>
        <row r="124">
          <cell r="A124">
            <v>40324</v>
          </cell>
          <cell r="B124">
            <v>0</v>
          </cell>
        </row>
        <row r="125">
          <cell r="A125">
            <v>40331</v>
          </cell>
          <cell r="B125">
            <v>0</v>
          </cell>
        </row>
        <row r="126">
          <cell r="A126">
            <v>40338</v>
          </cell>
          <cell r="B126">
            <v>0</v>
          </cell>
        </row>
        <row r="127">
          <cell r="A127">
            <v>40345</v>
          </cell>
          <cell r="B127">
            <v>0</v>
          </cell>
        </row>
        <row r="128">
          <cell r="A128">
            <v>40352</v>
          </cell>
          <cell r="B128">
            <v>0</v>
          </cell>
        </row>
        <row r="129">
          <cell r="A129">
            <v>40359</v>
          </cell>
          <cell r="B129">
            <v>0</v>
          </cell>
        </row>
        <row r="130">
          <cell r="A130">
            <v>40366</v>
          </cell>
          <cell r="B130">
            <v>0</v>
          </cell>
        </row>
        <row r="131">
          <cell r="A131">
            <v>40373</v>
          </cell>
          <cell r="B131">
            <v>0</v>
          </cell>
        </row>
        <row r="132">
          <cell r="A132">
            <v>40380</v>
          </cell>
          <cell r="B132">
            <v>0</v>
          </cell>
        </row>
        <row r="133">
          <cell r="A133">
            <v>40387</v>
          </cell>
          <cell r="B133">
            <v>0</v>
          </cell>
        </row>
        <row r="134">
          <cell r="A134">
            <v>40394</v>
          </cell>
          <cell r="B134">
            <v>0</v>
          </cell>
        </row>
        <row r="135">
          <cell r="A135">
            <v>40401</v>
          </cell>
          <cell r="B135">
            <v>0</v>
          </cell>
        </row>
        <row r="136">
          <cell r="A136">
            <v>40408</v>
          </cell>
          <cell r="B136">
            <v>0</v>
          </cell>
        </row>
        <row r="137">
          <cell r="A137">
            <v>40415</v>
          </cell>
          <cell r="B137">
            <v>0</v>
          </cell>
        </row>
        <row r="138">
          <cell r="A138">
            <v>40422</v>
          </cell>
          <cell r="B138">
            <v>0</v>
          </cell>
        </row>
        <row r="139">
          <cell r="A139">
            <v>40429</v>
          </cell>
          <cell r="B139">
            <v>0</v>
          </cell>
        </row>
        <row r="140">
          <cell r="A140">
            <v>40436</v>
          </cell>
          <cell r="B140">
            <v>0</v>
          </cell>
        </row>
        <row r="141">
          <cell r="A141">
            <v>40443</v>
          </cell>
          <cell r="B141">
            <v>0</v>
          </cell>
        </row>
        <row r="142">
          <cell r="A142">
            <v>40450</v>
          </cell>
          <cell r="B142">
            <v>0</v>
          </cell>
        </row>
        <row r="143">
          <cell r="A143">
            <v>40457</v>
          </cell>
          <cell r="B143">
            <v>0</v>
          </cell>
        </row>
        <row r="144">
          <cell r="A144">
            <v>40464</v>
          </cell>
          <cell r="B144">
            <v>0</v>
          </cell>
        </row>
        <row r="145">
          <cell r="A145">
            <v>40471</v>
          </cell>
          <cell r="B145">
            <v>0</v>
          </cell>
        </row>
        <row r="146">
          <cell r="A146">
            <v>40478</v>
          </cell>
          <cell r="B146">
            <v>0</v>
          </cell>
        </row>
        <row r="147">
          <cell r="A147">
            <v>40485</v>
          </cell>
          <cell r="B147">
            <v>0</v>
          </cell>
        </row>
        <row r="148">
          <cell r="A148">
            <v>40492</v>
          </cell>
          <cell r="B148">
            <v>0</v>
          </cell>
        </row>
        <row r="149">
          <cell r="A149">
            <v>40499</v>
          </cell>
          <cell r="B149">
            <v>0</v>
          </cell>
        </row>
        <row r="150">
          <cell r="A150">
            <v>40506</v>
          </cell>
          <cell r="B150">
            <v>0</v>
          </cell>
        </row>
        <row r="151">
          <cell r="A151">
            <v>40513</v>
          </cell>
          <cell r="B151">
            <v>0</v>
          </cell>
        </row>
        <row r="152">
          <cell r="A152">
            <v>40520</v>
          </cell>
          <cell r="B15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75"/>
  <sheetViews>
    <sheetView tabSelected="1" workbookViewId="0">
      <selection sqref="A1:N5"/>
    </sheetView>
  </sheetViews>
  <sheetFormatPr defaultRowHeight="15" x14ac:dyDescent="0.25"/>
  <cols>
    <col min="1" max="1" width="10.7109375" bestFit="1" customWidth="1"/>
    <col min="6" max="6" width="9.140625" style="5"/>
    <col min="8" max="8" width="10.7109375" bestFit="1" customWidth="1"/>
    <col min="12" max="12" width="9.140625" style="5"/>
  </cols>
  <sheetData>
    <row r="1" spans="1:15" s="5" customFormat="1" x14ac:dyDescent="0.25">
      <c r="A1" s="20" t="s">
        <v>29</v>
      </c>
      <c r="B1" s="20"/>
      <c r="C1" s="20"/>
      <c r="D1" s="20"/>
      <c r="E1" s="20"/>
      <c r="F1" s="20"/>
      <c r="G1" s="20"/>
      <c r="H1" s="20"/>
      <c r="I1" s="20"/>
      <c r="J1" s="20"/>
      <c r="K1" s="20"/>
      <c r="L1" s="20"/>
      <c r="M1" s="20"/>
      <c r="N1" s="20"/>
    </row>
    <row r="2" spans="1:15" s="5" customFormat="1" x14ac:dyDescent="0.25">
      <c r="A2" s="20"/>
      <c r="B2" s="20"/>
      <c r="C2" s="20"/>
      <c r="D2" s="20"/>
      <c r="E2" s="20"/>
      <c r="F2" s="20"/>
      <c r="G2" s="20"/>
      <c r="H2" s="20"/>
      <c r="I2" s="20"/>
      <c r="J2" s="20"/>
      <c r="K2" s="20"/>
      <c r="L2" s="20"/>
      <c r="M2" s="20"/>
      <c r="N2" s="20"/>
    </row>
    <row r="3" spans="1:15" s="5" customFormat="1" x14ac:dyDescent="0.25">
      <c r="A3" s="20"/>
      <c r="B3" s="20"/>
      <c r="C3" s="20"/>
      <c r="D3" s="20"/>
      <c r="E3" s="20"/>
      <c r="F3" s="20"/>
      <c r="G3" s="20"/>
      <c r="H3" s="20"/>
      <c r="I3" s="20"/>
      <c r="J3" s="20"/>
      <c r="K3" s="20"/>
      <c r="L3" s="20"/>
      <c r="M3" s="20"/>
      <c r="N3" s="20"/>
    </row>
    <row r="4" spans="1:15" s="5" customFormat="1" x14ac:dyDescent="0.25">
      <c r="A4" s="20"/>
      <c r="B4" s="20"/>
      <c r="C4" s="20"/>
      <c r="D4" s="20"/>
      <c r="E4" s="20"/>
      <c r="F4" s="20"/>
      <c r="G4" s="20"/>
      <c r="H4" s="20"/>
      <c r="I4" s="20"/>
      <c r="J4" s="20"/>
      <c r="K4" s="20"/>
      <c r="L4" s="20"/>
      <c r="M4" s="20"/>
      <c r="N4" s="20"/>
    </row>
    <row r="5" spans="1:15" s="5" customFormat="1" x14ac:dyDescent="0.25">
      <c r="A5" s="20"/>
      <c r="B5" s="20"/>
      <c r="C5" s="20"/>
      <c r="D5" s="20"/>
      <c r="E5" s="20"/>
      <c r="F5" s="20"/>
      <c r="G5" s="20"/>
      <c r="H5" s="20"/>
      <c r="I5" s="20"/>
      <c r="J5" s="20"/>
      <c r="K5" s="20"/>
      <c r="L5" s="20"/>
      <c r="M5" s="20"/>
      <c r="N5" s="20"/>
    </row>
    <row r="6" spans="1:15" s="5" customFormat="1" x14ac:dyDescent="0.25"/>
    <row r="7" spans="1:15" x14ac:dyDescent="0.25">
      <c r="A7" s="11" t="s">
        <v>0</v>
      </c>
      <c r="B7" s="2" t="s">
        <v>1</v>
      </c>
      <c r="C7" s="2" t="s">
        <v>2</v>
      </c>
      <c r="D7" s="2" t="s">
        <v>3</v>
      </c>
      <c r="E7" s="2" t="s">
        <v>4</v>
      </c>
      <c r="F7" s="2"/>
      <c r="G7" s="5" t="s">
        <v>9</v>
      </c>
      <c r="H7" s="10" t="s">
        <v>10</v>
      </c>
      <c r="I7" s="10" t="s">
        <v>11</v>
      </c>
      <c r="K7" s="11"/>
      <c r="L7" s="2"/>
      <c r="M7" s="2"/>
      <c r="N7" s="2"/>
      <c r="O7" s="2"/>
    </row>
    <row r="8" spans="1:15" x14ac:dyDescent="0.25">
      <c r="A8" s="8">
        <v>39295</v>
      </c>
      <c r="B8" s="5">
        <f>VLOOKUP(A8,'Misc. Data'!A$8:D$575,4,FALSE)</f>
        <v>0.23499999999999999</v>
      </c>
      <c r="C8" s="5">
        <f>VLOOKUP(A8,'Misc. Data'!F$8:J$575,5,FALSE)</f>
        <v>0</v>
      </c>
      <c r="D8" s="5">
        <f>VLOOKUP(A8,'Misc. Data'!L$8:M$575,2,FALSE)</f>
        <v>0</v>
      </c>
      <c r="E8" s="5">
        <f>VLOOKUP(A8,'Misc. Data'!O$8:P$575,2,FALSE)</f>
        <v>0</v>
      </c>
      <c r="G8" s="6">
        <v>39295</v>
      </c>
      <c r="H8" s="10">
        <v>2.5682268777809329</v>
      </c>
      <c r="I8" s="10">
        <v>0.73085566119273981</v>
      </c>
      <c r="K8" s="8"/>
      <c r="M8" s="5"/>
      <c r="N8" s="5"/>
      <c r="O8" s="5"/>
    </row>
    <row r="9" spans="1:15" x14ac:dyDescent="0.25">
      <c r="A9" s="8">
        <v>39302</v>
      </c>
      <c r="B9" s="5">
        <f>VLOOKUP(A9,'Misc. Data'!A$8:D$575,4,FALSE)</f>
        <v>0.255</v>
      </c>
      <c r="C9" s="5">
        <f>VLOOKUP(A9,'Misc. Data'!F$8:J$575,5,FALSE)</f>
        <v>0</v>
      </c>
      <c r="D9" s="5">
        <f>VLOOKUP(A9,'Misc. Data'!L$8:M$575,2,FALSE)</f>
        <v>0</v>
      </c>
      <c r="E9" s="5">
        <f>VLOOKUP(A9,'Misc. Data'!O$8:P$575,2,FALSE)</f>
        <v>0</v>
      </c>
      <c r="G9" s="6">
        <v>39326</v>
      </c>
      <c r="H9" s="10">
        <v>2.3298563336568563</v>
      </c>
      <c r="I9" s="10">
        <v>0.98677623174394913</v>
      </c>
      <c r="K9" s="8"/>
      <c r="M9" s="5"/>
      <c r="N9" s="5"/>
      <c r="O9" s="5"/>
    </row>
    <row r="10" spans="1:15" x14ac:dyDescent="0.25">
      <c r="A10" s="8">
        <v>39309</v>
      </c>
      <c r="B10" s="5">
        <f>VLOOKUP(A10,'Misc. Data'!A$8:D$575,4,FALSE)</f>
        <v>0.26400000000000001</v>
      </c>
      <c r="C10" s="5">
        <f>VLOOKUP(A10,'Misc. Data'!F$8:J$575,5,FALSE)</f>
        <v>0</v>
      </c>
      <c r="D10" s="5">
        <f>VLOOKUP(A10,'Misc. Data'!L$8:M$575,2,FALSE)</f>
        <v>0</v>
      </c>
      <c r="E10" s="5">
        <f>VLOOKUP(A10,'Misc. Data'!O$8:P$575,2,FALSE)</f>
        <v>0</v>
      </c>
      <c r="G10" s="6">
        <v>39356</v>
      </c>
      <c r="H10" s="10">
        <v>2.1441724238353355</v>
      </c>
      <c r="I10" s="10">
        <v>0.43492024168352666</v>
      </c>
      <c r="K10" s="8"/>
      <c r="M10" s="5"/>
      <c r="N10" s="5"/>
      <c r="O10" s="5"/>
    </row>
    <row r="11" spans="1:15" x14ac:dyDescent="0.25">
      <c r="A11" s="8">
        <v>39316</v>
      </c>
      <c r="B11" s="5">
        <f>VLOOKUP(A11,'Misc. Data'!A$8:D$575,4,FALSE)</f>
        <v>2.262</v>
      </c>
      <c r="C11" s="5">
        <f>VLOOKUP(A11,'Misc. Data'!F$8:J$575,5,FALSE)</f>
        <v>0</v>
      </c>
      <c r="D11" s="5">
        <f>VLOOKUP(A11,'Misc. Data'!L$8:M$575,2,FALSE)</f>
        <v>0</v>
      </c>
      <c r="E11" s="5">
        <f>VLOOKUP(A11,'Misc. Data'!O$8:P$575,2,FALSE)</f>
        <v>0</v>
      </c>
      <c r="G11" s="6">
        <v>39387</v>
      </c>
      <c r="H11" s="10">
        <v>1.6882300033619622</v>
      </c>
      <c r="I11" s="10">
        <v>0.72903926230296701</v>
      </c>
      <c r="K11" s="8"/>
      <c r="M11" s="5"/>
      <c r="N11" s="5"/>
      <c r="O11" s="5"/>
    </row>
    <row r="12" spans="1:15" x14ac:dyDescent="0.25">
      <c r="A12" s="8">
        <v>39323</v>
      </c>
      <c r="B12" s="5">
        <f>VLOOKUP(A12,'Misc. Data'!A$8:D$575,4,FALSE)</f>
        <v>1.3580000000000001</v>
      </c>
      <c r="C12" s="5">
        <f>VLOOKUP(A12,'Misc. Data'!F$8:J$575,5,FALSE)</f>
        <v>0</v>
      </c>
      <c r="D12" s="5">
        <f>VLOOKUP(A12,'Misc. Data'!L$8:M$575,2,FALSE)</f>
        <v>0</v>
      </c>
      <c r="E12" s="5">
        <f>VLOOKUP(A12,'Misc. Data'!O$8:P$575,2,FALSE)</f>
        <v>0</v>
      </c>
      <c r="G12" s="6">
        <v>39417</v>
      </c>
      <c r="H12" s="10">
        <v>2.0870433490089328</v>
      </c>
      <c r="I12" s="10">
        <v>0.20757689936288276</v>
      </c>
      <c r="K12" s="8"/>
      <c r="M12" s="5"/>
      <c r="N12" s="5"/>
      <c r="O12" s="5"/>
    </row>
    <row r="13" spans="1:15" x14ac:dyDescent="0.25">
      <c r="A13" s="8">
        <v>39330</v>
      </c>
      <c r="B13" s="5">
        <f>VLOOKUP(A13,'Misc. Data'!A$8:D$575,4,FALSE)</f>
        <v>1.3380000000000001</v>
      </c>
      <c r="C13" s="5">
        <f>VLOOKUP(A13,'Misc. Data'!F$8:J$575,5,FALSE)</f>
        <v>0</v>
      </c>
      <c r="D13" s="5">
        <f>VLOOKUP(A13,'Misc. Data'!L$8:M$575,2,FALSE)</f>
        <v>0</v>
      </c>
      <c r="E13" s="5">
        <f>VLOOKUP(A13,'Misc. Data'!O$8:P$575,2,FALSE)</f>
        <v>0</v>
      </c>
      <c r="G13" s="6">
        <v>39448</v>
      </c>
      <c r="H13" s="10">
        <v>2.3215572023142257</v>
      </c>
      <c r="I13" s="10">
        <v>0.23968006135809569</v>
      </c>
      <c r="K13" s="8"/>
      <c r="M13" s="5"/>
      <c r="N13" s="5"/>
      <c r="O13" s="5"/>
    </row>
    <row r="14" spans="1:15" x14ac:dyDescent="0.25">
      <c r="A14" s="8">
        <v>39337</v>
      </c>
      <c r="B14" s="5">
        <f>VLOOKUP(A14,'Misc. Data'!A$8:D$575,4,FALSE)</f>
        <v>7.3860000000000001</v>
      </c>
      <c r="C14" s="5">
        <f>VLOOKUP(A14,'Misc. Data'!F$8:J$575,5,FALSE)</f>
        <v>0</v>
      </c>
      <c r="D14" s="5">
        <f>VLOOKUP(A14,'Misc. Data'!L$8:M$575,2,FALSE)</f>
        <v>0</v>
      </c>
      <c r="E14" s="5">
        <f>VLOOKUP(A14,'Misc. Data'!O$8:P$575,2,FALSE)</f>
        <v>0</v>
      </c>
      <c r="G14" s="6">
        <v>39479</v>
      </c>
      <c r="H14" s="10">
        <v>0.17188028289265037</v>
      </c>
      <c r="I14" s="10">
        <v>6.7781756437555199E-2</v>
      </c>
      <c r="K14" s="8"/>
      <c r="M14" s="5"/>
      <c r="N14" s="5"/>
      <c r="O14" s="5"/>
    </row>
    <row r="15" spans="1:15" x14ac:dyDescent="0.25">
      <c r="A15" s="8">
        <v>39344</v>
      </c>
      <c r="B15" s="5">
        <f>VLOOKUP(A15,'Misc. Data'!A$8:D$575,4,FALSE)</f>
        <v>1.359</v>
      </c>
      <c r="C15" s="5">
        <f>VLOOKUP(A15,'Misc. Data'!F$8:J$575,5,FALSE)</f>
        <v>0</v>
      </c>
      <c r="D15" s="5">
        <f>VLOOKUP(A15,'Misc. Data'!L$8:M$575,2,FALSE)</f>
        <v>0</v>
      </c>
      <c r="E15" s="5">
        <f>VLOOKUP(A15,'Misc. Data'!O$8:P$575,2,FALSE)</f>
        <v>0</v>
      </c>
      <c r="G15" s="6">
        <v>39508</v>
      </c>
      <c r="H15" s="10">
        <v>0.95905413605236889</v>
      </c>
      <c r="I15" s="10">
        <v>-0.1599234554401312</v>
      </c>
      <c r="K15" s="8"/>
      <c r="M15" s="5"/>
      <c r="N15" s="5"/>
      <c r="O15" s="5"/>
    </row>
    <row r="16" spans="1:15" x14ac:dyDescent="0.25">
      <c r="A16" s="8">
        <v>39351</v>
      </c>
      <c r="B16" s="5">
        <f>VLOOKUP(A16,'Misc. Data'!A$8:D$575,4,FALSE)</f>
        <v>0.20699999999999999</v>
      </c>
      <c r="C16" s="5">
        <f>VLOOKUP(A16,'Misc. Data'!F$8:J$575,5,FALSE)</f>
        <v>0</v>
      </c>
      <c r="D16" s="5">
        <f>VLOOKUP(A16,'Misc. Data'!L$8:M$575,2,FALSE)</f>
        <v>0</v>
      </c>
      <c r="E16" s="5">
        <f>VLOOKUP(A16,'Misc. Data'!O$8:P$575,2,FALSE)</f>
        <v>0</v>
      </c>
      <c r="G16" s="6">
        <v>39539</v>
      </c>
      <c r="H16" s="10">
        <v>0.49711202836766261</v>
      </c>
      <c r="I16" s="10">
        <v>0.37503606115972687</v>
      </c>
      <c r="K16" s="8"/>
      <c r="M16" s="5"/>
      <c r="N16" s="5"/>
      <c r="O16" s="5"/>
    </row>
    <row r="17" spans="1:15" x14ac:dyDescent="0.25">
      <c r="A17" s="8">
        <v>39358</v>
      </c>
      <c r="B17" s="5">
        <f>VLOOKUP(A17,'Misc. Data'!A$8:D$575,4,FALSE)</f>
        <v>0.17899999999999999</v>
      </c>
      <c r="C17" s="5">
        <f>VLOOKUP(A17,'Misc. Data'!F$8:J$575,5,FALSE)</f>
        <v>0</v>
      </c>
      <c r="D17" s="5">
        <f>VLOOKUP(A17,'Misc. Data'!L$8:M$575,2,FALSE)</f>
        <v>0</v>
      </c>
      <c r="E17" s="5">
        <f>VLOOKUP(A17,'Misc. Data'!O$8:P$575,2,FALSE)</f>
        <v>0</v>
      </c>
      <c r="G17" s="6">
        <v>39569</v>
      </c>
      <c r="H17" s="10">
        <v>0.78024100055566792</v>
      </c>
      <c r="I17" s="10">
        <v>3.4269343330843092E-3</v>
      </c>
      <c r="K17" s="8"/>
      <c r="M17" s="5"/>
      <c r="N17" s="5"/>
      <c r="O17" s="5"/>
    </row>
    <row r="18" spans="1:15" x14ac:dyDescent="0.25">
      <c r="A18" s="8">
        <v>39365</v>
      </c>
      <c r="B18" s="5">
        <f>VLOOKUP(A18,'Misc. Data'!A$8:D$575,4,FALSE)</f>
        <v>0.17299999999999999</v>
      </c>
      <c r="C18" s="5">
        <f>VLOOKUP(A18,'Misc. Data'!F$8:J$575,5,FALSE)</f>
        <v>0</v>
      </c>
      <c r="D18" s="5">
        <f>VLOOKUP(A18,'Misc. Data'!L$8:M$575,2,FALSE)</f>
        <v>0</v>
      </c>
      <c r="E18" s="5">
        <f>VLOOKUP(A18,'Misc. Data'!O$8:P$575,2,FALSE)</f>
        <v>0</v>
      </c>
      <c r="G18" s="6">
        <v>39600</v>
      </c>
      <c r="H18" s="10">
        <v>1.994512455218439</v>
      </c>
      <c r="I18" s="10">
        <v>-0.22319136263119341</v>
      </c>
      <c r="K18" s="8"/>
      <c r="M18" s="5"/>
      <c r="N18" s="5"/>
      <c r="O18" s="5"/>
    </row>
    <row r="19" spans="1:15" x14ac:dyDescent="0.25">
      <c r="A19" s="8">
        <v>39372</v>
      </c>
      <c r="B19" s="5">
        <f>VLOOKUP(A19,'Misc. Data'!A$8:D$575,4,FALSE)</f>
        <v>0.108</v>
      </c>
      <c r="C19" s="5">
        <f>VLOOKUP(A19,'Misc. Data'!F$8:J$575,5,FALSE)</f>
        <v>0</v>
      </c>
      <c r="D19" s="5">
        <f>VLOOKUP(A19,'Misc. Data'!L$8:M$575,2,FALSE)</f>
        <v>0</v>
      </c>
      <c r="E19" s="5">
        <f>VLOOKUP(A19,'Misc. Data'!O$8:P$575,2,FALSE)</f>
        <v>0</v>
      </c>
      <c r="G19" s="6">
        <v>39630</v>
      </c>
      <c r="H19" s="10">
        <v>1.5357522893444737</v>
      </c>
      <c r="I19" s="10">
        <v>-0.25564579692265516</v>
      </c>
      <c r="K19" s="8"/>
      <c r="M19" s="5"/>
      <c r="N19" s="5"/>
      <c r="O19" s="5"/>
    </row>
    <row r="20" spans="1:15" x14ac:dyDescent="0.25">
      <c r="A20" s="8">
        <v>39379</v>
      </c>
      <c r="B20" s="5">
        <f>VLOOKUP(A20,'Misc. Data'!A$8:D$575,4,FALSE)</f>
        <v>0.503</v>
      </c>
      <c r="C20" s="5">
        <f>VLOOKUP(A20,'Misc. Data'!F$8:J$575,5,FALSE)</f>
        <v>0</v>
      </c>
      <c r="D20" s="5">
        <f>VLOOKUP(A20,'Misc. Data'!L$8:M$575,2,FALSE)</f>
        <v>0</v>
      </c>
      <c r="E20" s="5">
        <f>VLOOKUP(A20,'Misc. Data'!O$8:P$575,2,FALSE)</f>
        <v>0</v>
      </c>
      <c r="G20" s="6">
        <v>39661</v>
      </c>
      <c r="H20" s="10">
        <v>-6.62290295153527E-2</v>
      </c>
      <c r="I20" s="10">
        <v>-0.32879834159333343</v>
      </c>
      <c r="K20" s="8"/>
      <c r="M20" s="5"/>
      <c r="N20" s="5"/>
      <c r="O20" s="5"/>
    </row>
    <row r="21" spans="1:15" x14ac:dyDescent="0.25">
      <c r="A21" s="8">
        <v>39386</v>
      </c>
      <c r="B21" s="5">
        <f>VLOOKUP(A21,'Misc. Data'!A$8:D$575,4,FALSE)</f>
        <v>9.1999999999999998E-2</v>
      </c>
      <c r="C21" s="5">
        <f>VLOOKUP(A21,'Misc. Data'!F$8:J$575,5,FALSE)</f>
        <v>0</v>
      </c>
      <c r="D21" s="5">
        <f>VLOOKUP(A21,'Misc. Data'!L$8:M$575,2,FALSE)</f>
        <v>0</v>
      </c>
      <c r="E21" s="5">
        <f>VLOOKUP(A21,'Misc. Data'!O$8:P$575,2,FALSE)</f>
        <v>0</v>
      </c>
      <c r="G21" s="6">
        <v>39692</v>
      </c>
      <c r="H21" s="10">
        <v>-1.4440920431408197</v>
      </c>
      <c r="I21" s="10">
        <v>-0.79866524438609443</v>
      </c>
      <c r="K21" s="8"/>
      <c r="M21" s="5"/>
      <c r="N21" s="5"/>
      <c r="O21" s="5"/>
    </row>
    <row r="22" spans="1:15" x14ac:dyDescent="0.25">
      <c r="A22" s="8">
        <v>39393</v>
      </c>
      <c r="B22" s="5">
        <f>VLOOKUP(A22,'Misc. Data'!A$8:D$575,4,FALSE)</f>
        <v>1.3440000000000001</v>
      </c>
      <c r="C22" s="5">
        <f>VLOOKUP(A22,'Misc. Data'!F$8:J$575,5,FALSE)</f>
        <v>0</v>
      </c>
      <c r="D22" s="5">
        <f>VLOOKUP(A22,'Misc. Data'!L$8:M$575,2,FALSE)</f>
        <v>0</v>
      </c>
      <c r="E22" s="5">
        <f>VLOOKUP(A22,'Misc. Data'!O$8:P$575,2,FALSE)</f>
        <v>0</v>
      </c>
      <c r="G22" s="6">
        <v>39722</v>
      </c>
      <c r="H22" s="10">
        <v>-2.0707914803516823</v>
      </c>
      <c r="I22" s="10">
        <v>-0.78385156153645863</v>
      </c>
      <c r="K22" s="8"/>
      <c r="M22" s="5"/>
      <c r="N22" s="5"/>
      <c r="O22" s="5"/>
    </row>
    <row r="23" spans="1:15" x14ac:dyDescent="0.25">
      <c r="A23" s="8">
        <v>39400</v>
      </c>
      <c r="B23" s="5">
        <f>VLOOKUP(A23,'Misc. Data'!A$8:D$575,4,FALSE)</f>
        <v>0.06</v>
      </c>
      <c r="C23" s="5">
        <f>VLOOKUP(A23,'Misc. Data'!F$8:J$575,5,FALSE)</f>
        <v>0</v>
      </c>
      <c r="D23" s="5">
        <f>VLOOKUP(A23,'Misc. Data'!L$8:M$575,2,FALSE)</f>
        <v>0</v>
      </c>
      <c r="E23" s="5">
        <f>VLOOKUP(A23,'Misc. Data'!O$8:P$575,2,FALSE)</f>
        <v>0</v>
      </c>
      <c r="G23" s="6">
        <v>39753</v>
      </c>
      <c r="H23" s="10">
        <v>-2.1293573536961721</v>
      </c>
      <c r="I23" s="10">
        <v>-1.7019680070943757</v>
      </c>
      <c r="K23" s="8"/>
      <c r="M23" s="5"/>
      <c r="N23" s="5"/>
      <c r="O23" s="5"/>
    </row>
    <row r="24" spans="1:15" x14ac:dyDescent="0.25">
      <c r="A24" s="8">
        <v>39407</v>
      </c>
      <c r="B24" s="5">
        <f>VLOOKUP(A24,'Misc. Data'!A$8:D$575,4,FALSE)</f>
        <v>5.8000000000000003E-2</v>
      </c>
      <c r="C24" s="5">
        <f>VLOOKUP(A24,'Misc. Data'!F$8:J$575,5,FALSE)</f>
        <v>0</v>
      </c>
      <c r="D24" s="5">
        <f>VLOOKUP(A24,'Misc. Data'!L$8:M$575,2,FALSE)</f>
        <v>0</v>
      </c>
      <c r="E24" s="5">
        <f>VLOOKUP(A24,'Misc. Data'!O$8:P$575,2,FALSE)</f>
        <v>0</v>
      </c>
      <c r="G24" s="6">
        <v>39783</v>
      </c>
      <c r="H24" s="10">
        <v>-4.0567295599713651</v>
      </c>
      <c r="I24" s="10">
        <v>-1.9853288029916663</v>
      </c>
      <c r="K24" s="8"/>
      <c r="M24" s="5"/>
      <c r="N24" s="5"/>
      <c r="O24" s="5"/>
    </row>
    <row r="25" spans="1:15" x14ac:dyDescent="0.25">
      <c r="A25" s="8">
        <v>39414</v>
      </c>
      <c r="B25" s="5">
        <f>VLOOKUP(A25,'Misc. Data'!A$8:D$575,4,FALSE)</f>
        <v>5.3999999999999999E-2</v>
      </c>
      <c r="C25" s="5">
        <f>VLOOKUP(A25,'Misc. Data'!F$8:J$575,5,FALSE)</f>
        <v>0</v>
      </c>
      <c r="D25" s="5">
        <f>VLOOKUP(A25,'Misc. Data'!L$8:M$575,2,FALSE)</f>
        <v>0</v>
      </c>
      <c r="E25" s="5">
        <f>VLOOKUP(A25,'Misc. Data'!O$8:P$575,2,FALSE)</f>
        <v>0</v>
      </c>
      <c r="G25" s="6">
        <v>39814</v>
      </c>
      <c r="H25" s="10">
        <v>-3.9111676314023045</v>
      </c>
      <c r="I25" s="10">
        <v>-2.8870458675484021</v>
      </c>
      <c r="K25" s="8"/>
      <c r="M25" s="5"/>
      <c r="N25" s="5"/>
      <c r="O25" s="5"/>
    </row>
    <row r="26" spans="1:15" x14ac:dyDescent="0.25">
      <c r="A26" s="8">
        <v>39421</v>
      </c>
      <c r="B26" s="5">
        <f>VLOOKUP(A26,'Misc. Data'!A$8:D$575,4,FALSE)</f>
        <v>2.1459999999999999</v>
      </c>
      <c r="C26" s="5">
        <f>VLOOKUP(A26,'Misc. Data'!F$8:J$575,5,FALSE)</f>
        <v>0</v>
      </c>
      <c r="D26" s="5">
        <f>VLOOKUP(A26,'Misc. Data'!L$8:M$575,2,FALSE)</f>
        <v>0</v>
      </c>
      <c r="E26" s="5">
        <f>VLOOKUP(A26,'Misc. Data'!O$8:P$575,2,FALSE)</f>
        <v>0</v>
      </c>
      <c r="G26" s="6">
        <v>39845</v>
      </c>
      <c r="H26" s="10">
        <v>-2.841343237830213</v>
      </c>
      <c r="I26" s="10">
        <v>-3.089849202222283</v>
      </c>
      <c r="K26" s="8"/>
      <c r="M26" s="5"/>
      <c r="N26" s="5"/>
      <c r="O26" s="5"/>
    </row>
    <row r="27" spans="1:15" x14ac:dyDescent="0.25">
      <c r="A27" s="8">
        <v>39428</v>
      </c>
      <c r="B27" s="5">
        <f>VLOOKUP(A27,'Misc. Data'!A$8:D$575,4,FALSE)</f>
        <v>4.5469999999999997</v>
      </c>
      <c r="C27" s="5">
        <f>VLOOKUP(A27,'Misc. Data'!F$8:J$575,5,FALSE)</f>
        <v>0</v>
      </c>
      <c r="D27" s="5">
        <f>VLOOKUP(A27,'Misc. Data'!L$8:M$575,2,FALSE)</f>
        <v>0</v>
      </c>
      <c r="E27" s="5">
        <f>VLOOKUP(A27,'Misc. Data'!O$8:P$575,2,FALSE)</f>
        <v>0</v>
      </c>
      <c r="G27" s="6">
        <v>39873</v>
      </c>
      <c r="H27" s="10">
        <v>-3.1078160907019847</v>
      </c>
      <c r="I27" s="10">
        <v>-3.6820776802705257</v>
      </c>
      <c r="K27" s="8"/>
      <c r="M27" s="5"/>
      <c r="N27" s="5"/>
      <c r="O27" s="5"/>
    </row>
    <row r="28" spans="1:15" x14ac:dyDescent="0.25">
      <c r="A28" s="8">
        <v>39435</v>
      </c>
      <c r="B28" s="5">
        <f>VLOOKUP(A28,'Misc. Data'!A$8:D$575,4,FALSE)</f>
        <v>4.766</v>
      </c>
      <c r="C28" s="5">
        <f>VLOOKUP(A28,'Misc. Data'!F$8:J$575,5,FALSE)</f>
        <v>0</v>
      </c>
      <c r="D28" s="5">
        <f>VLOOKUP(A28,'Misc. Data'!L$8:M$575,2,FALSE)</f>
        <v>0</v>
      </c>
      <c r="E28" s="5">
        <f>VLOOKUP(A28,'Misc. Data'!O$8:P$575,2,FALSE)</f>
        <v>0</v>
      </c>
      <c r="G28" s="6">
        <v>39904</v>
      </c>
      <c r="H28" s="10">
        <v>-3.4363961118097341</v>
      </c>
      <c r="I28" s="10">
        <v>-3.7472969643883616</v>
      </c>
      <c r="K28" s="8"/>
      <c r="M28" s="5"/>
      <c r="N28" s="5"/>
      <c r="O28" s="5"/>
    </row>
    <row r="29" spans="1:15" x14ac:dyDescent="0.25">
      <c r="A29" s="8">
        <v>39442</v>
      </c>
      <c r="B29" s="5">
        <f>VLOOKUP(A29,'Misc. Data'!A$8:D$575,4,FALSE)</f>
        <v>38.534999999999997</v>
      </c>
      <c r="C29" s="5">
        <f>VLOOKUP(A29,'Misc. Data'!F$8:J$575,5,FALSE)</f>
        <v>0</v>
      </c>
      <c r="D29" s="5">
        <f>VLOOKUP(A29,'Misc. Data'!L$8:M$575,2,FALSE)</f>
        <v>0</v>
      </c>
      <c r="E29" s="5">
        <f>VLOOKUP(A29,'Misc. Data'!O$8:P$575,2,FALSE)</f>
        <v>0</v>
      </c>
      <c r="G29" s="6">
        <v>39934</v>
      </c>
      <c r="H29" s="10">
        <v>-3.5474488736204592</v>
      </c>
      <c r="I29" s="10">
        <v>-3.8791567288976614</v>
      </c>
      <c r="K29" s="8"/>
      <c r="M29" s="5"/>
      <c r="N29" s="5"/>
      <c r="O29" s="5"/>
    </row>
    <row r="30" spans="1:15" x14ac:dyDescent="0.25">
      <c r="A30" s="8">
        <v>39449</v>
      </c>
      <c r="B30" s="5">
        <f>VLOOKUP(A30,'Misc. Data'!A$8:D$575,4,FALSE)</f>
        <v>68.923000000000002</v>
      </c>
      <c r="C30" s="5">
        <f>VLOOKUP(A30,'Misc. Data'!F$8:J$575,5,FALSE)</f>
        <v>0</v>
      </c>
      <c r="D30" s="5">
        <f>VLOOKUP(A30,'Misc. Data'!L$8:M$575,2,FALSE)</f>
        <v>0</v>
      </c>
      <c r="E30" s="5">
        <f>VLOOKUP(A30,'Misc. Data'!O$8:P$575,2,FALSE)</f>
        <v>0</v>
      </c>
      <c r="G30" s="6">
        <v>39965</v>
      </c>
      <c r="H30" s="10">
        <v>-4.7755435435918772</v>
      </c>
      <c r="I30" s="10">
        <v>-3.9303677171891831</v>
      </c>
      <c r="K30" s="8"/>
      <c r="M30" s="5"/>
      <c r="N30" s="5"/>
      <c r="O30" s="5"/>
    </row>
    <row r="31" spans="1:15" x14ac:dyDescent="0.25">
      <c r="A31" s="8">
        <v>39456</v>
      </c>
      <c r="B31" s="5">
        <f>VLOOKUP(A31,'Misc. Data'!A$8:D$575,4,FALSE)</f>
        <v>65.015000000000001</v>
      </c>
      <c r="C31" s="5">
        <f>VLOOKUP(A31,'Misc. Data'!F$8:J$575,5,FALSE)</f>
        <v>0</v>
      </c>
      <c r="D31" s="5">
        <f>VLOOKUP(A31,'Misc. Data'!L$8:M$575,2,FALSE)</f>
        <v>0</v>
      </c>
      <c r="E31" s="5">
        <f>VLOOKUP(A31,'Misc. Data'!O$8:P$575,2,FALSE)</f>
        <v>0</v>
      </c>
      <c r="G31" s="6">
        <v>39995</v>
      </c>
      <c r="H31" s="10">
        <v>-4.0896744342953877</v>
      </c>
      <c r="I31" s="10">
        <v>-3.8692521232443724</v>
      </c>
      <c r="K31" s="8"/>
      <c r="M31" s="5"/>
      <c r="N31" s="5"/>
      <c r="O31" s="5"/>
    </row>
    <row r="32" spans="1:15" x14ac:dyDescent="0.25">
      <c r="A32" s="8">
        <v>39463</v>
      </c>
      <c r="B32" s="5">
        <f>VLOOKUP(A32,'Misc. Data'!A$8:D$575,4,FALSE)</f>
        <v>69.566999999999993</v>
      </c>
      <c r="C32" s="5">
        <f>VLOOKUP(A32,'Misc. Data'!F$8:J$575,5,FALSE)</f>
        <v>0</v>
      </c>
      <c r="D32" s="5">
        <f>VLOOKUP(A32,'Misc. Data'!L$8:M$575,2,FALSE)</f>
        <v>0</v>
      </c>
      <c r="E32" s="5">
        <f>VLOOKUP(A32,'Misc. Data'!O$8:P$575,2,FALSE)</f>
        <v>0</v>
      </c>
      <c r="G32" s="6">
        <v>40026</v>
      </c>
      <c r="H32" s="10">
        <v>-3.0914990350346798</v>
      </c>
      <c r="I32" s="10">
        <v>-3.9331143295937414</v>
      </c>
      <c r="K32" s="8"/>
      <c r="M32" s="5"/>
      <c r="N32" s="5"/>
      <c r="O32" s="5"/>
    </row>
    <row r="33" spans="1:15" x14ac:dyDescent="0.25">
      <c r="A33" s="8">
        <v>39470</v>
      </c>
      <c r="B33" s="5">
        <f>VLOOKUP(A33,'Misc. Data'!A$8:D$575,4,FALSE)</f>
        <v>74.02</v>
      </c>
      <c r="C33" s="5">
        <f>VLOOKUP(A33,'Misc. Data'!F$8:J$575,5,FALSE)</f>
        <v>0</v>
      </c>
      <c r="D33" s="5">
        <f>VLOOKUP(A33,'Misc. Data'!L$8:M$575,2,FALSE)</f>
        <v>0</v>
      </c>
      <c r="E33" s="5">
        <f>VLOOKUP(A33,'Misc. Data'!O$8:P$575,2,FALSE)</f>
        <v>0</v>
      </c>
      <c r="G33" s="6">
        <v>40057</v>
      </c>
      <c r="H33" s="10">
        <v>-1.9515196657243064</v>
      </c>
      <c r="I33" s="10">
        <v>-4.3136011469850288</v>
      </c>
      <c r="K33" s="8"/>
      <c r="M33" s="5"/>
      <c r="N33" s="5"/>
      <c r="O33" s="5"/>
    </row>
    <row r="34" spans="1:15" x14ac:dyDescent="0.25">
      <c r="A34" s="8">
        <v>39477</v>
      </c>
      <c r="B34" s="5">
        <f>VLOOKUP(A34,'Misc. Data'!A$8:D$575,4,FALSE)</f>
        <v>74.046000000000006</v>
      </c>
      <c r="C34" s="5">
        <f>VLOOKUP(A34,'Misc. Data'!F$8:J$575,5,FALSE)</f>
        <v>0</v>
      </c>
      <c r="D34" s="5">
        <f>VLOOKUP(A34,'Misc. Data'!L$8:M$575,2,FALSE)</f>
        <v>0</v>
      </c>
      <c r="E34" s="5">
        <f>VLOOKUP(A34,'Misc. Data'!O$8:P$575,2,FALSE)</f>
        <v>0</v>
      </c>
      <c r="G34" s="6">
        <v>40087</v>
      </c>
      <c r="H34" s="10">
        <v>0.1780735873874171</v>
      </c>
      <c r="I34" s="10">
        <v>-4.3991105095233491</v>
      </c>
      <c r="K34" s="8"/>
      <c r="M34" s="5"/>
      <c r="N34" s="5"/>
      <c r="O34" s="5"/>
    </row>
    <row r="35" spans="1:15" x14ac:dyDescent="0.25">
      <c r="A35" s="8">
        <v>39484</v>
      </c>
      <c r="B35" s="5">
        <f>VLOOKUP(A35,'Misc. Data'!A$8:D$575,4,FALSE)</f>
        <v>84.459000000000003</v>
      </c>
      <c r="C35" s="5">
        <f>VLOOKUP(A35,'Misc. Data'!F$8:J$575,5,FALSE)</f>
        <v>0</v>
      </c>
      <c r="D35" s="5">
        <f>VLOOKUP(A35,'Misc. Data'!L$8:M$575,2,FALSE)</f>
        <v>0</v>
      </c>
      <c r="E35" s="5">
        <f>VLOOKUP(A35,'Misc. Data'!O$8:P$575,2,FALSE)</f>
        <v>0</v>
      </c>
      <c r="G35" s="6">
        <v>40118</v>
      </c>
      <c r="H35" s="10">
        <v>-0.40824854463893129</v>
      </c>
      <c r="I35" s="10">
        <v>-3.775850104094379</v>
      </c>
      <c r="K35" s="8"/>
      <c r="M35" s="5"/>
      <c r="N35" s="5"/>
      <c r="O35" s="5"/>
    </row>
    <row r="36" spans="1:15" x14ac:dyDescent="0.25">
      <c r="A36" s="8">
        <v>39491</v>
      </c>
      <c r="B36" s="5">
        <f>VLOOKUP(A36,'Misc. Data'!A$8:D$575,4,FALSE)</f>
        <v>84.039000000000001</v>
      </c>
      <c r="C36" s="5">
        <f>VLOOKUP(A36,'Misc. Data'!F$8:J$575,5,FALSE)</f>
        <v>0</v>
      </c>
      <c r="D36" s="5">
        <f>VLOOKUP(A36,'Misc. Data'!L$8:M$575,2,FALSE)</f>
        <v>0</v>
      </c>
      <c r="E36" s="5">
        <f>VLOOKUP(A36,'Misc. Data'!O$8:P$575,2,FALSE)</f>
        <v>0</v>
      </c>
      <c r="G36" s="6">
        <v>40148</v>
      </c>
      <c r="H36" s="10">
        <v>0.78949186225773038</v>
      </c>
      <c r="I36" s="10">
        <v>-3.7358145763728561</v>
      </c>
      <c r="K36" s="8"/>
      <c r="M36" s="5"/>
      <c r="N36" s="5"/>
      <c r="O36" s="5"/>
    </row>
    <row r="37" spans="1:15" x14ac:dyDescent="0.25">
      <c r="A37" s="8">
        <v>39498</v>
      </c>
      <c r="B37" s="5">
        <f>VLOOKUP(A37,'Misc. Data'!A$8:D$575,4,FALSE)</f>
        <v>71.370999999999995</v>
      </c>
      <c r="C37" s="5">
        <f>VLOOKUP(A37,'Misc. Data'!F$8:J$575,5,FALSE)</f>
        <v>0</v>
      </c>
      <c r="D37" s="5">
        <f>VLOOKUP(A37,'Misc. Data'!L$8:M$575,2,FALSE)</f>
        <v>0</v>
      </c>
      <c r="E37" s="5">
        <f>VLOOKUP(A37,'Misc. Data'!O$8:P$575,2,FALSE)</f>
        <v>0</v>
      </c>
      <c r="G37" s="6">
        <v>40179</v>
      </c>
      <c r="H37" s="10">
        <v>1.0709448152615226</v>
      </c>
      <c r="I37" s="10">
        <v>-2.6126962687827113</v>
      </c>
      <c r="K37" s="8"/>
      <c r="M37" s="5"/>
      <c r="N37" s="5"/>
      <c r="O37" s="5"/>
    </row>
    <row r="38" spans="1:15" x14ac:dyDescent="0.25">
      <c r="A38" s="8">
        <v>39505</v>
      </c>
      <c r="B38" s="5">
        <f>VLOOKUP(A38,'Misc. Data'!A$8:D$575,4,FALSE)</f>
        <v>70.686999999999998</v>
      </c>
      <c r="C38" s="5">
        <f>VLOOKUP(A38,'Misc. Data'!F$8:J$575,5,FALSE)</f>
        <v>0</v>
      </c>
      <c r="D38" s="5">
        <f>VLOOKUP(A38,'Misc. Data'!L$8:M$575,2,FALSE)</f>
        <v>0</v>
      </c>
      <c r="E38" s="5">
        <f>VLOOKUP(A38,'Misc. Data'!O$8:P$575,2,FALSE)</f>
        <v>0</v>
      </c>
      <c r="G38" s="6">
        <v>40210</v>
      </c>
      <c r="H38" s="10">
        <v>1.6527807437265785</v>
      </c>
      <c r="I38" s="10">
        <v>-2.1597006495340301</v>
      </c>
      <c r="K38" s="8"/>
      <c r="M38" s="5"/>
      <c r="N38" s="5"/>
      <c r="O38" s="5"/>
    </row>
    <row r="39" spans="1:15" x14ac:dyDescent="0.25">
      <c r="A39" s="8">
        <v>39512</v>
      </c>
      <c r="B39" s="5">
        <f>VLOOKUP(A39,'Misc. Data'!A$8:D$575,4,FALSE)</f>
        <v>60.036999999999999</v>
      </c>
      <c r="C39" s="5">
        <f>VLOOKUP(A39,'Misc. Data'!F$8:J$575,5,FALSE)</f>
        <v>0</v>
      </c>
      <c r="D39" s="5">
        <f>VLOOKUP(A39,'Misc. Data'!L$8:M$575,2,FALSE)</f>
        <v>0</v>
      </c>
      <c r="E39" s="5">
        <f>VLOOKUP(A39,'Misc. Data'!O$8:P$575,2,FALSE)</f>
        <v>0</v>
      </c>
      <c r="G39" s="6">
        <v>40238</v>
      </c>
      <c r="H39" s="10">
        <v>2.4086598274385627</v>
      </c>
      <c r="I39" s="10">
        <v>-1.3901227373193941</v>
      </c>
      <c r="K39" s="8"/>
      <c r="M39" s="5"/>
      <c r="N39" s="5"/>
      <c r="O39" s="5"/>
    </row>
    <row r="40" spans="1:15" x14ac:dyDescent="0.25">
      <c r="A40" s="8">
        <v>39519</v>
      </c>
      <c r="B40" s="5">
        <f>VLOOKUP(A40,'Misc. Data'!A$8:D$575,4,FALSE)</f>
        <v>60.027999999999999</v>
      </c>
      <c r="C40" s="5">
        <f>VLOOKUP(A40,'Misc. Data'!F$8:J$575,5,FALSE)</f>
        <v>0</v>
      </c>
      <c r="D40" s="5">
        <f>VLOOKUP(A40,'Misc. Data'!L$8:M$575,2,FALSE)</f>
        <v>0</v>
      </c>
      <c r="E40" s="5">
        <f>VLOOKUP(A40,'Misc. Data'!O$8:P$575,2,FALSE)</f>
        <v>0</v>
      </c>
      <c r="G40" s="6">
        <v>40269</v>
      </c>
      <c r="H40" s="10">
        <v>2.8741394128239337</v>
      </c>
      <c r="I40" s="10">
        <v>-0.96618700944147429</v>
      </c>
      <c r="K40" s="8"/>
      <c r="M40" s="5"/>
      <c r="N40" s="5"/>
      <c r="O40" s="5"/>
    </row>
    <row r="41" spans="1:15" x14ac:dyDescent="0.25">
      <c r="A41" s="8">
        <v>39526</v>
      </c>
      <c r="B41" s="5">
        <f>VLOOKUP(A41,'Misc. Data'!A$8:D$575,4,FALSE)</f>
        <v>108.926</v>
      </c>
      <c r="C41" s="5">
        <f>VLOOKUP(A41,'Misc. Data'!F$8:J$575,5,FALSE)</f>
        <v>0</v>
      </c>
      <c r="D41" s="5">
        <f>VLOOKUP(A41,'Misc. Data'!L$8:M$575,2,FALSE)</f>
        <v>0</v>
      </c>
      <c r="E41" s="5">
        <f>VLOOKUP(A41,'Misc. Data'!O$8:P$575,2,FALSE)</f>
        <v>0</v>
      </c>
      <c r="G41" s="6">
        <v>40299</v>
      </c>
      <c r="H41" s="10">
        <v>2.5296273448203741</v>
      </c>
      <c r="I41" s="10">
        <v>-0.71801380411841875</v>
      </c>
      <c r="K41" s="8"/>
      <c r="M41" s="5"/>
      <c r="N41" s="5"/>
      <c r="O41" s="5"/>
    </row>
    <row r="42" spans="1:15" x14ac:dyDescent="0.25">
      <c r="A42" s="8">
        <v>39533</v>
      </c>
      <c r="B42" s="5">
        <f>VLOOKUP(A42,'Misc. Data'!A$8:D$575,4,FALSE)</f>
        <v>117.608</v>
      </c>
      <c r="C42" s="5">
        <f>VLOOKUP(A42,'Misc. Data'!F$8:J$575,5,FALSE)</f>
        <v>0</v>
      </c>
      <c r="D42" s="5">
        <f>VLOOKUP(A42,'Misc. Data'!L$8:M$575,2,FALSE)</f>
        <v>0</v>
      </c>
      <c r="E42" s="5">
        <f>VLOOKUP(A42,'Misc. Data'!O$8:P$575,2,FALSE)</f>
        <v>0</v>
      </c>
      <c r="G42" s="6">
        <v>40330</v>
      </c>
      <c r="H42" s="10">
        <v>2.9843766464695296</v>
      </c>
      <c r="I42" s="10">
        <v>-0.61996014541922306</v>
      </c>
      <c r="K42" s="8"/>
      <c r="M42" s="5"/>
      <c r="N42" s="5"/>
      <c r="O42" s="5"/>
    </row>
    <row r="43" spans="1:15" x14ac:dyDescent="0.25">
      <c r="A43" s="8">
        <v>39540</v>
      </c>
      <c r="B43" s="5">
        <f>VLOOKUP(A43,'Misc. Data'!A$8:D$575,4,FALSE)</f>
        <v>230.08199999999999</v>
      </c>
      <c r="C43" s="5">
        <f>VLOOKUP(A43,'Misc. Data'!F$8:J$575,5,FALSE)</f>
        <v>0</v>
      </c>
      <c r="D43" s="5">
        <f>VLOOKUP(A43,'Misc. Data'!L$8:M$575,2,FALSE)</f>
        <v>0</v>
      </c>
      <c r="E43" s="5">
        <f>VLOOKUP(A43,'Misc. Data'!O$8:P$575,2,FALSE)</f>
        <v>0</v>
      </c>
      <c r="G43" s="6">
        <v>40360</v>
      </c>
      <c r="H43" s="10">
        <v>3.6271414551117993</v>
      </c>
      <c r="I43" s="10">
        <v>-0.51607922745369939</v>
      </c>
      <c r="K43" s="8"/>
      <c r="M43" s="5"/>
      <c r="N43" s="5"/>
      <c r="O43" s="5"/>
    </row>
    <row r="44" spans="1:15" x14ac:dyDescent="0.25">
      <c r="A44" s="8">
        <v>39547</v>
      </c>
      <c r="B44" s="5">
        <f>VLOOKUP(A44,'Misc. Data'!A$8:D$575,4,FALSE)</f>
        <v>251.267</v>
      </c>
      <c r="C44" s="5">
        <f>VLOOKUP(A44,'Misc. Data'!F$8:J$575,5,FALSE)</f>
        <v>0</v>
      </c>
      <c r="D44" s="5">
        <f>VLOOKUP(A44,'Misc. Data'!L$8:M$575,2,FALSE)</f>
        <v>0</v>
      </c>
      <c r="E44" s="5">
        <f>VLOOKUP(A44,'Misc. Data'!O$8:P$575,2,FALSE)</f>
        <v>0</v>
      </c>
      <c r="G44" s="6">
        <v>40391</v>
      </c>
      <c r="H44" s="10">
        <v>2.7498989041571997</v>
      </c>
      <c r="I44" s="10">
        <v>-3.8711897456484963E-2</v>
      </c>
      <c r="K44" s="8"/>
      <c r="M44" s="5"/>
      <c r="N44" s="5"/>
      <c r="O44" s="5"/>
    </row>
    <row r="45" spans="1:15" x14ac:dyDescent="0.25">
      <c r="A45" s="8">
        <v>39554</v>
      </c>
      <c r="B45" s="5">
        <f>VLOOKUP(A45,'Misc. Data'!A$8:D$575,4,FALSE)</f>
        <v>299.608</v>
      </c>
      <c r="C45" s="5">
        <f>VLOOKUP(A45,'Misc. Data'!F$8:J$575,5,FALSE)</f>
        <v>0</v>
      </c>
      <c r="D45" s="5">
        <f>VLOOKUP(A45,'Misc. Data'!L$8:M$575,2,FALSE)</f>
        <v>0</v>
      </c>
      <c r="E45" s="5">
        <f>VLOOKUP(A45,'Misc. Data'!O$8:P$575,2,FALSE)</f>
        <v>0</v>
      </c>
      <c r="G45" s="6">
        <v>40422</v>
      </c>
      <c r="H45" s="10">
        <v>3.1589156695127203</v>
      </c>
      <c r="I45" s="10">
        <v>0.41637251653243817</v>
      </c>
      <c r="K45" s="8"/>
      <c r="M45" s="5"/>
      <c r="N45" s="5"/>
      <c r="O45" s="5"/>
    </row>
    <row r="46" spans="1:15" x14ac:dyDescent="0.25">
      <c r="A46" s="8">
        <v>39561</v>
      </c>
      <c r="B46" s="5">
        <f>VLOOKUP(A46,'Misc. Data'!A$8:D$575,4,FALSE)</f>
        <v>323.41999999999996</v>
      </c>
      <c r="C46" s="5">
        <f>VLOOKUP(A46,'Misc. Data'!F$8:J$575,5,FALSE)</f>
        <v>0</v>
      </c>
      <c r="D46" s="5">
        <f>VLOOKUP(A46,'Misc. Data'!L$8:M$575,2,FALSE)</f>
        <v>0</v>
      </c>
      <c r="E46" s="5">
        <f>VLOOKUP(A46,'Misc. Data'!O$8:P$575,2,FALSE)</f>
        <v>0</v>
      </c>
      <c r="G46" s="6">
        <v>40452</v>
      </c>
      <c r="H46" s="10">
        <v>2.1023695495551054</v>
      </c>
      <c r="I46" s="10">
        <v>0.49627253814147021</v>
      </c>
      <c r="K46" s="8"/>
      <c r="M46" s="5"/>
      <c r="N46" s="5"/>
      <c r="O46" s="5"/>
    </row>
    <row r="47" spans="1:15" x14ac:dyDescent="0.25">
      <c r="A47" s="8">
        <v>39568</v>
      </c>
      <c r="B47" s="5">
        <f>VLOOKUP(A47,'Misc. Data'!A$8:D$575,4,FALSE)</f>
        <v>311.392</v>
      </c>
      <c r="C47" s="5">
        <f>VLOOKUP(A47,'Misc. Data'!F$8:J$575,5,FALSE)</f>
        <v>0</v>
      </c>
      <c r="D47" s="5">
        <f>VLOOKUP(A47,'Misc. Data'!L$8:M$575,2,FALSE)</f>
        <v>0</v>
      </c>
      <c r="E47" s="5">
        <f>VLOOKUP(A47,'Misc. Data'!O$8:P$575,2,FALSE)</f>
        <v>0</v>
      </c>
      <c r="G47" s="6">
        <v>40483</v>
      </c>
      <c r="H47" s="10">
        <v>2.2043724627627719</v>
      </c>
      <c r="I47" s="10">
        <v>0.27765958214035874</v>
      </c>
      <c r="K47" s="8"/>
      <c r="M47" s="5"/>
      <c r="N47" s="5"/>
      <c r="O47" s="5"/>
    </row>
    <row r="48" spans="1:15" x14ac:dyDescent="0.25">
      <c r="A48" s="8">
        <v>39575</v>
      </c>
      <c r="B48" s="5">
        <f>VLOOKUP(A48,'Misc. Data'!A$8:D$575,4,FALSE)</f>
        <v>306.44499999999999</v>
      </c>
      <c r="C48" s="5">
        <f>VLOOKUP(A48,'Misc. Data'!F$8:J$575,5,FALSE)</f>
        <v>0</v>
      </c>
      <c r="D48" s="5">
        <f>VLOOKUP(A48,'Misc. Data'!L$8:M$575,2,FALSE)</f>
        <v>0</v>
      </c>
      <c r="E48" s="5">
        <f>VLOOKUP(A48,'Misc. Data'!O$8:P$575,2,FALSE)</f>
        <v>0</v>
      </c>
      <c r="G48" s="6">
        <v>40513</v>
      </c>
      <c r="H48" s="10">
        <v>3.4069997195085029</v>
      </c>
      <c r="I48" s="10">
        <v>0.93324541890981283</v>
      </c>
      <c r="K48" s="8"/>
      <c r="M48" s="5"/>
      <c r="N48" s="5"/>
      <c r="O48" s="5"/>
    </row>
    <row r="49" spans="1:15" x14ac:dyDescent="0.25">
      <c r="A49" s="8">
        <v>39582</v>
      </c>
      <c r="B49" s="5">
        <f>VLOOKUP(A49,'Misc. Data'!A$8:D$575,4,FALSE)</f>
        <v>342.99400000000003</v>
      </c>
      <c r="C49" s="5">
        <f>VLOOKUP(A49,'Misc. Data'!F$8:J$575,5,FALSE)</f>
        <v>0</v>
      </c>
      <c r="D49" s="5">
        <f>VLOOKUP(A49,'Misc. Data'!L$8:M$575,2,FALSE)</f>
        <v>0</v>
      </c>
      <c r="E49" s="5">
        <f>VLOOKUP(A49,'Misc. Data'!O$8:P$575,2,FALSE)</f>
        <v>0</v>
      </c>
      <c r="G49" s="6">
        <v>40544</v>
      </c>
      <c r="H49" s="10">
        <v>1.8634812499926765</v>
      </c>
      <c r="I49" s="10">
        <v>0.58654415695112605</v>
      </c>
      <c r="K49" s="8"/>
      <c r="M49" s="5"/>
      <c r="N49" s="5"/>
      <c r="O49" s="5"/>
    </row>
    <row r="50" spans="1:15" x14ac:dyDescent="0.25">
      <c r="A50" s="8">
        <v>39589</v>
      </c>
      <c r="B50" s="5">
        <f>VLOOKUP(A50,'Misc. Data'!A$8:D$575,4,FALSE)</f>
        <v>327.99799999999999</v>
      </c>
      <c r="C50" s="5">
        <f>VLOOKUP(A50,'Misc. Data'!F$8:J$575,5,FALSE)</f>
        <v>0</v>
      </c>
      <c r="D50" s="5">
        <f>VLOOKUP(A50,'Misc. Data'!L$8:M$575,2,FALSE)</f>
        <v>0</v>
      </c>
      <c r="E50" s="5">
        <f>VLOOKUP(A50,'Misc. Data'!O$8:P$575,2,FALSE)</f>
        <v>0</v>
      </c>
      <c r="H50" s="8"/>
      <c r="I50" s="5"/>
      <c r="K50" s="8"/>
      <c r="M50" s="5"/>
      <c r="N50" s="5"/>
      <c r="O50" s="5"/>
    </row>
    <row r="51" spans="1:15" x14ac:dyDescent="0.25">
      <c r="A51" s="8">
        <v>39596</v>
      </c>
      <c r="B51" s="5">
        <f>VLOOKUP(A51,'Misc. Data'!A$8:D$575,4,FALSE)</f>
        <v>349.38600000000002</v>
      </c>
      <c r="C51" s="5">
        <f>VLOOKUP(A51,'Misc. Data'!F$8:J$575,5,FALSE)</f>
        <v>0</v>
      </c>
      <c r="D51" s="5">
        <f>VLOOKUP(A51,'Misc. Data'!L$8:M$575,2,FALSE)</f>
        <v>0</v>
      </c>
      <c r="E51" s="5">
        <f>VLOOKUP(A51,'Misc. Data'!O$8:P$575,2,FALSE)</f>
        <v>0</v>
      </c>
      <c r="H51" s="8"/>
      <c r="I51" s="5"/>
      <c r="K51" s="8"/>
      <c r="M51" s="5"/>
      <c r="N51" s="5"/>
      <c r="O51" s="5"/>
    </row>
    <row r="52" spans="1:15" x14ac:dyDescent="0.25">
      <c r="A52" s="8">
        <v>39603</v>
      </c>
      <c r="B52" s="5">
        <f>VLOOKUP(A52,'Misc. Data'!A$8:D$575,4,FALSE)</f>
        <v>332.46199999999999</v>
      </c>
      <c r="C52" s="5">
        <f>VLOOKUP(A52,'Misc. Data'!F$8:J$575,5,FALSE)</f>
        <v>0</v>
      </c>
      <c r="D52" s="5">
        <f>VLOOKUP(A52,'Misc. Data'!L$8:M$575,2,FALSE)</f>
        <v>0</v>
      </c>
      <c r="E52" s="5">
        <f>VLOOKUP(A52,'Misc. Data'!O$8:P$575,2,FALSE)</f>
        <v>0</v>
      </c>
      <c r="H52" s="8"/>
      <c r="I52" s="5"/>
      <c r="K52" s="8"/>
      <c r="M52" s="5"/>
      <c r="N52" s="5"/>
      <c r="O52" s="5"/>
    </row>
    <row r="53" spans="1:15" x14ac:dyDescent="0.25">
      <c r="A53" s="8">
        <v>39610</v>
      </c>
      <c r="B53" s="5">
        <f>VLOOKUP(A53,'Misc. Data'!A$8:D$575,4,FALSE)</f>
        <v>331.00400000000002</v>
      </c>
      <c r="C53" s="5">
        <f>VLOOKUP(A53,'Misc. Data'!F$8:J$575,5,FALSE)</f>
        <v>0</v>
      </c>
      <c r="D53" s="5">
        <f>VLOOKUP(A53,'Misc. Data'!L$8:M$575,2,FALSE)</f>
        <v>0</v>
      </c>
      <c r="E53" s="5">
        <f>VLOOKUP(A53,'Misc. Data'!O$8:P$575,2,FALSE)</f>
        <v>0</v>
      </c>
      <c r="H53" s="8"/>
      <c r="I53" s="5"/>
      <c r="K53" s="8"/>
      <c r="M53" s="5"/>
      <c r="N53" s="5"/>
      <c r="O53" s="5"/>
    </row>
    <row r="54" spans="1:15" x14ac:dyDescent="0.25">
      <c r="A54" s="8">
        <v>39617</v>
      </c>
      <c r="B54" s="5">
        <f>VLOOKUP(A54,'Misc. Data'!A$8:D$575,4,FALSE)</f>
        <v>345.80900000000003</v>
      </c>
      <c r="C54" s="5">
        <f>VLOOKUP(A54,'Misc. Data'!F$8:J$575,5,FALSE)</f>
        <v>0</v>
      </c>
      <c r="D54" s="5">
        <f>VLOOKUP(A54,'Misc. Data'!L$8:M$575,2,FALSE)</f>
        <v>0</v>
      </c>
      <c r="E54" s="5">
        <f>VLOOKUP(A54,'Misc. Data'!O$8:P$575,2,FALSE)</f>
        <v>0</v>
      </c>
      <c r="H54" s="8"/>
      <c r="I54" s="5"/>
      <c r="K54" s="8"/>
      <c r="M54" s="5"/>
      <c r="N54" s="5"/>
      <c r="O54" s="5"/>
    </row>
    <row r="55" spans="1:15" x14ac:dyDescent="0.25">
      <c r="A55" s="8">
        <v>39624</v>
      </c>
      <c r="B55" s="5">
        <f>VLOOKUP(A55,'Misc. Data'!A$8:D$575,4,FALSE)</f>
        <v>333.863</v>
      </c>
      <c r="C55" s="5">
        <f>VLOOKUP(A55,'Misc. Data'!F$8:J$575,5,FALSE)</f>
        <v>0</v>
      </c>
      <c r="D55" s="5">
        <f>VLOOKUP(A55,'Misc. Data'!L$8:M$575,2,FALSE)</f>
        <v>0</v>
      </c>
      <c r="E55" s="5">
        <f>VLOOKUP(A55,'Misc. Data'!O$8:P$575,2,FALSE)</f>
        <v>0</v>
      </c>
      <c r="H55" s="8"/>
      <c r="I55" s="5"/>
      <c r="K55" s="8"/>
      <c r="M55" s="5"/>
      <c r="N55" s="5"/>
      <c r="O55" s="5"/>
    </row>
    <row r="56" spans="1:15" x14ac:dyDescent="0.25">
      <c r="A56" s="8">
        <v>39631</v>
      </c>
      <c r="B56" s="5">
        <f>VLOOKUP(A56,'Misc. Data'!A$8:D$575,4,FALSE)</f>
        <v>329.16300000000001</v>
      </c>
      <c r="C56" s="5">
        <f>VLOOKUP(A56,'Misc. Data'!F$8:J$575,5,FALSE)</f>
        <v>0</v>
      </c>
      <c r="D56" s="5">
        <f>VLOOKUP(A56,'Misc. Data'!L$8:M$575,2,FALSE)</f>
        <v>0</v>
      </c>
      <c r="E56" s="5">
        <f>VLOOKUP(A56,'Misc. Data'!O$8:P$575,2,FALSE)</f>
        <v>28.893000000000001</v>
      </c>
      <c r="H56" s="8"/>
      <c r="I56" s="5"/>
      <c r="K56" s="8"/>
      <c r="M56" s="5"/>
      <c r="N56" s="5"/>
      <c r="O56" s="5"/>
    </row>
    <row r="57" spans="1:15" x14ac:dyDescent="0.25">
      <c r="A57" s="8">
        <v>39638</v>
      </c>
      <c r="B57" s="5">
        <f>VLOOKUP(A57,'Misc. Data'!A$8:D$575,4,FALSE)</f>
        <v>329.08600000000001</v>
      </c>
      <c r="C57" s="5">
        <f>VLOOKUP(A57,'Misc. Data'!F$8:J$575,5,FALSE)</f>
        <v>0</v>
      </c>
      <c r="D57" s="5">
        <f>VLOOKUP(A57,'Misc. Data'!L$8:M$575,2,FALSE)</f>
        <v>0</v>
      </c>
      <c r="E57" s="5">
        <f>VLOOKUP(A57,'Misc. Data'!O$8:P$575,2,FALSE)</f>
        <v>28.943999999999999</v>
      </c>
      <c r="H57" s="8"/>
      <c r="I57" s="5"/>
      <c r="K57" s="8"/>
      <c r="M57" s="5"/>
      <c r="N57" s="5"/>
      <c r="O57" s="5"/>
    </row>
    <row r="58" spans="1:15" x14ac:dyDescent="0.25">
      <c r="A58" s="8">
        <v>39645</v>
      </c>
      <c r="B58" s="5">
        <f>VLOOKUP(A58,'Misc. Data'!A$8:D$575,4,FALSE)</f>
        <v>328.31900000000002</v>
      </c>
      <c r="C58" s="5">
        <f>VLOOKUP(A58,'Misc. Data'!F$8:J$575,5,FALSE)</f>
        <v>0</v>
      </c>
      <c r="D58" s="5">
        <f>VLOOKUP(A58,'Misc. Data'!L$8:M$575,2,FALSE)</f>
        <v>0</v>
      </c>
      <c r="E58" s="5">
        <f>VLOOKUP(A58,'Misc. Data'!O$8:P$575,2,FALSE)</f>
        <v>29.019000000000002</v>
      </c>
      <c r="H58" s="8"/>
      <c r="I58" s="5"/>
      <c r="K58" s="8"/>
      <c r="M58" s="5"/>
      <c r="N58" s="5"/>
      <c r="O58" s="5"/>
    </row>
    <row r="59" spans="1:15" x14ac:dyDescent="0.25">
      <c r="A59" s="8">
        <v>39652</v>
      </c>
      <c r="B59" s="5">
        <f>VLOOKUP(A59,'Misc. Data'!A$8:D$575,4,FALSE)</f>
        <v>341.38600000000002</v>
      </c>
      <c r="C59" s="5">
        <f>VLOOKUP(A59,'Misc. Data'!F$8:J$575,5,FALSE)</f>
        <v>0</v>
      </c>
      <c r="D59" s="5">
        <f>VLOOKUP(A59,'Misc. Data'!L$8:M$575,2,FALSE)</f>
        <v>0</v>
      </c>
      <c r="E59" s="5">
        <f>VLOOKUP(A59,'Misc. Data'!O$8:P$575,2,FALSE)</f>
        <v>29.059000000000001</v>
      </c>
      <c r="H59" s="8"/>
      <c r="I59" s="5"/>
      <c r="K59" s="8"/>
      <c r="M59" s="5"/>
      <c r="N59" s="5"/>
      <c r="O59" s="5"/>
    </row>
    <row r="60" spans="1:15" x14ac:dyDescent="0.25">
      <c r="A60" s="8">
        <v>39659</v>
      </c>
      <c r="B60" s="5">
        <f>VLOOKUP(A60,'Misc. Data'!A$8:D$575,4,FALSE)</f>
        <v>351.154</v>
      </c>
      <c r="C60" s="5">
        <f>VLOOKUP(A60,'Misc. Data'!F$8:J$575,5,FALSE)</f>
        <v>0</v>
      </c>
      <c r="D60" s="5">
        <f>VLOOKUP(A60,'Misc. Data'!L$8:M$575,2,FALSE)</f>
        <v>0</v>
      </c>
      <c r="E60" s="5">
        <f>VLOOKUP(A60,'Misc. Data'!O$8:P$575,2,FALSE)</f>
        <v>29.099</v>
      </c>
      <c r="H60" s="8"/>
      <c r="I60" s="5"/>
      <c r="K60" s="8"/>
      <c r="M60" s="5"/>
      <c r="N60" s="5"/>
      <c r="O60" s="5"/>
    </row>
    <row r="61" spans="1:15" x14ac:dyDescent="0.25">
      <c r="A61" s="8">
        <v>39666</v>
      </c>
      <c r="B61" s="5">
        <f>VLOOKUP(A61,'Misc. Data'!A$8:D$575,4,FALSE)</f>
        <v>354.36599999999999</v>
      </c>
      <c r="C61" s="5">
        <f>VLOOKUP(A61,'Misc. Data'!F$8:J$575,5,FALSE)</f>
        <v>0</v>
      </c>
      <c r="D61" s="5">
        <f>VLOOKUP(A61,'Misc. Data'!L$8:M$575,2,FALSE)</f>
        <v>0</v>
      </c>
      <c r="E61" s="5">
        <f>VLOOKUP(A61,'Misc. Data'!O$8:P$575,2,FALSE)</f>
        <v>29.138999999999999</v>
      </c>
      <c r="H61" s="8"/>
      <c r="I61" s="5"/>
      <c r="K61" s="8"/>
      <c r="M61" s="5"/>
      <c r="N61" s="5"/>
      <c r="O61" s="5"/>
    </row>
    <row r="62" spans="1:15" x14ac:dyDescent="0.25">
      <c r="A62" s="8">
        <v>39673</v>
      </c>
      <c r="B62" s="5">
        <f>VLOOKUP(A62,'Misc. Data'!A$8:D$575,4,FALSE)</f>
        <v>357.96900000000005</v>
      </c>
      <c r="C62" s="5">
        <f>VLOOKUP(A62,'Misc. Data'!F$8:J$575,5,FALSE)</f>
        <v>0</v>
      </c>
      <c r="D62" s="5">
        <f>VLOOKUP(A62,'Misc. Data'!L$8:M$575,2,FALSE)</f>
        <v>0</v>
      </c>
      <c r="E62" s="5">
        <f>VLOOKUP(A62,'Misc. Data'!O$8:P$575,2,FALSE)</f>
        <v>29.179000000000002</v>
      </c>
      <c r="H62" s="8"/>
      <c r="I62" s="5"/>
      <c r="K62" s="8"/>
      <c r="M62" s="5"/>
      <c r="N62" s="5"/>
      <c r="O62" s="5"/>
    </row>
    <row r="63" spans="1:15" x14ac:dyDescent="0.25">
      <c r="A63" s="8">
        <v>39680</v>
      </c>
      <c r="B63" s="5">
        <f>VLOOKUP(A63,'Misc. Data'!A$8:D$575,4,FALSE)</f>
        <v>354.55200000000002</v>
      </c>
      <c r="C63" s="5">
        <f>VLOOKUP(A63,'Misc. Data'!F$8:J$575,5,FALSE)</f>
        <v>0</v>
      </c>
      <c r="D63" s="5">
        <f>VLOOKUP(A63,'Misc. Data'!L$8:M$575,2,FALSE)</f>
        <v>0</v>
      </c>
      <c r="E63" s="5">
        <f>VLOOKUP(A63,'Misc. Data'!O$8:P$575,2,FALSE)</f>
        <v>29.207000000000001</v>
      </c>
      <c r="H63" s="8"/>
      <c r="I63" s="5"/>
      <c r="K63" s="8"/>
      <c r="M63" s="5"/>
      <c r="N63" s="5"/>
      <c r="O63" s="5"/>
    </row>
    <row r="64" spans="1:15" x14ac:dyDescent="0.25">
      <c r="A64" s="8">
        <v>39687</v>
      </c>
      <c r="B64" s="5">
        <f>VLOOKUP(A64,'Misc. Data'!A$8:D$575,4,FALSE)</f>
        <v>353.351</v>
      </c>
      <c r="C64" s="5">
        <f>VLOOKUP(A64,'Misc. Data'!F$8:J$575,5,FALSE)</f>
        <v>0</v>
      </c>
      <c r="D64" s="5">
        <f>VLOOKUP(A64,'Misc. Data'!L$8:M$575,2,FALSE)</f>
        <v>0</v>
      </c>
      <c r="E64" s="5">
        <f>VLOOKUP(A64,'Misc. Data'!O$8:P$575,2,FALSE)</f>
        <v>29.247</v>
      </c>
      <c r="H64" s="8"/>
      <c r="I64" s="5"/>
      <c r="K64" s="8"/>
      <c r="M64" s="5"/>
      <c r="N64" s="5"/>
      <c r="O64" s="5"/>
    </row>
    <row r="65" spans="1:15" x14ac:dyDescent="0.25">
      <c r="A65" s="8">
        <v>39694</v>
      </c>
      <c r="B65" s="5">
        <f>VLOOKUP(A65,'Misc. Data'!A$8:D$575,4,FALSE)</f>
        <v>347.19499999999999</v>
      </c>
      <c r="C65" s="5">
        <f>VLOOKUP(A65,'Misc. Data'!F$8:J$575,5,FALSE)</f>
        <v>0</v>
      </c>
      <c r="D65" s="5">
        <f>VLOOKUP(A65,'Misc. Data'!L$8:M$575,2,FALSE)</f>
        <v>0</v>
      </c>
      <c r="E65" s="5">
        <f>VLOOKUP(A65,'Misc. Data'!O$8:P$575,2,FALSE)</f>
        <v>29.286999999999999</v>
      </c>
      <c r="H65" s="8"/>
      <c r="I65" s="5"/>
      <c r="K65" s="8"/>
      <c r="M65" s="5"/>
      <c r="N65" s="5"/>
      <c r="O65" s="5"/>
    </row>
    <row r="66" spans="1:15" x14ac:dyDescent="0.25">
      <c r="A66" s="8">
        <v>39701</v>
      </c>
      <c r="B66" s="5">
        <f>VLOOKUP(A66,'Misc. Data'!A$8:D$575,4,FALSE)</f>
        <v>351.45500000000004</v>
      </c>
      <c r="C66" s="5">
        <f>VLOOKUP(A66,'Misc. Data'!F$8:J$575,5,FALSE)</f>
        <v>0</v>
      </c>
      <c r="D66" s="5">
        <f>VLOOKUP(A66,'Misc. Data'!L$8:M$575,2,FALSE)</f>
        <v>0</v>
      </c>
      <c r="E66" s="5">
        <f>VLOOKUP(A66,'Misc. Data'!O$8:P$575,2,FALSE)</f>
        <v>29.327000000000002</v>
      </c>
      <c r="H66" s="8"/>
      <c r="I66" s="5"/>
      <c r="K66" s="8"/>
      <c r="M66" s="5"/>
      <c r="N66" s="5"/>
      <c r="O66" s="5"/>
    </row>
    <row r="67" spans="1:15" x14ac:dyDescent="0.25">
      <c r="A67" s="8">
        <v>39708</v>
      </c>
      <c r="B67" s="5">
        <f>VLOOKUP(A67,'Misc. Data'!A$8:D$575,4,FALSE)</f>
        <v>422.56399999999996</v>
      </c>
      <c r="C67" s="5">
        <f>VLOOKUP(A67,'Misc. Data'!F$8:J$575,5,FALSE)</f>
        <v>0</v>
      </c>
      <c r="D67" s="5">
        <f>VLOOKUP(A67,'Misc. Data'!L$8:M$575,2,FALSE)</f>
        <v>0</v>
      </c>
      <c r="E67" s="5">
        <f>VLOOKUP(A67,'Misc. Data'!O$8:P$575,2,FALSE)</f>
        <v>57.367000000000004</v>
      </c>
      <c r="H67" s="8"/>
      <c r="I67" s="5"/>
      <c r="K67" s="8"/>
      <c r="M67" s="5"/>
      <c r="N67" s="5"/>
      <c r="O67" s="5"/>
    </row>
    <row r="68" spans="1:15" x14ac:dyDescent="0.25">
      <c r="A68" s="8">
        <v>39715</v>
      </c>
      <c r="B68" s="5">
        <f>VLOOKUP(A68,'Misc. Data'!A$8:D$575,4,FALSE)</f>
        <v>695.31200000000001</v>
      </c>
      <c r="C68" s="5">
        <f>VLOOKUP(A68,'Misc. Data'!F$8:J$575,5,FALSE)</f>
        <v>3217.4</v>
      </c>
      <c r="D68" s="5">
        <f>VLOOKUP(A68,'Misc. Data'!L$8:M$575,2,FALSE)</f>
        <v>0</v>
      </c>
      <c r="E68" s="5">
        <f>VLOOKUP(A68,'Misc. Data'!O$8:P$575,2,FALSE)</f>
        <v>76.841814660780003</v>
      </c>
      <c r="H68" s="8"/>
      <c r="I68" s="5"/>
      <c r="K68" s="8"/>
      <c r="M68" s="5"/>
      <c r="N68" s="5"/>
      <c r="O68" s="5"/>
    </row>
    <row r="69" spans="1:15" x14ac:dyDescent="0.25">
      <c r="A69" s="8">
        <v>39722</v>
      </c>
      <c r="B69" s="5">
        <f>VLOOKUP(A69,'Misc. Data'!A$8:D$575,4,FALSE)</f>
        <v>1017.2360000000001</v>
      </c>
      <c r="C69" s="5">
        <f>VLOOKUP(A69,'Misc. Data'!F$8:J$575,5,FALSE)</f>
        <v>3217.4</v>
      </c>
      <c r="D69" s="5">
        <f>VLOOKUP(A69,'Misc. Data'!L$8:M$575,2,FALSE)</f>
        <v>0</v>
      </c>
      <c r="E69" s="5">
        <f>VLOOKUP(A69,'Misc. Data'!O$8:P$575,2,FALSE)</f>
        <v>110.40924880479</v>
      </c>
      <c r="H69" s="8"/>
      <c r="I69" s="5"/>
      <c r="J69" s="5"/>
      <c r="K69" s="5"/>
      <c r="M69" s="6"/>
      <c r="N69" s="10"/>
    </row>
    <row r="70" spans="1:15" x14ac:dyDescent="0.25">
      <c r="A70" s="8">
        <v>39729</v>
      </c>
      <c r="B70" s="5">
        <f>VLOOKUP(A70,'Misc. Data'!A$8:D$575,4,FALSE)</f>
        <v>1036.088</v>
      </c>
      <c r="C70" s="5">
        <f>VLOOKUP(A70,'Misc. Data'!F$8:J$575,5,FALSE)</f>
        <v>3217.4</v>
      </c>
      <c r="D70" s="5">
        <f>VLOOKUP(A70,'Misc. Data'!L$8:M$575,2,FALSE)</f>
        <v>115</v>
      </c>
      <c r="E70" s="5">
        <f>VLOOKUP(A70,'Misc. Data'!O$8:P$575,2,FALSE)</f>
        <v>119.47024880479</v>
      </c>
      <c r="H70" s="8"/>
      <c r="I70" s="5"/>
      <c r="J70" s="5"/>
      <c r="K70" s="5"/>
      <c r="M70" s="6"/>
      <c r="N70" s="10"/>
    </row>
    <row r="71" spans="1:15" x14ac:dyDescent="0.25">
      <c r="A71" s="8">
        <v>39736</v>
      </c>
      <c r="B71" s="5">
        <f>VLOOKUP(A71,'Misc. Data'!A$8:D$575,4,FALSE)</f>
        <v>1223.0309999999999</v>
      </c>
      <c r="C71" s="5">
        <f>VLOOKUP(A71,'Misc. Data'!F$8:J$575,5,FALSE)</f>
        <v>3976.7759999999998</v>
      </c>
      <c r="D71" s="5">
        <f>VLOOKUP(A71,'Misc. Data'!L$8:M$575,2,FALSE)</f>
        <v>115</v>
      </c>
      <c r="E71" s="5">
        <f>VLOOKUP(A71,'Misc. Data'!O$8:P$575,2,FALSE)</f>
        <v>132.06524880479</v>
      </c>
      <c r="H71" s="8"/>
      <c r="I71" s="5"/>
      <c r="J71" s="5"/>
      <c r="K71" s="5"/>
      <c r="M71" s="6"/>
      <c r="N71" s="10"/>
    </row>
    <row r="72" spans="1:15" x14ac:dyDescent="0.25">
      <c r="A72" s="8">
        <v>39743</v>
      </c>
      <c r="B72" s="5">
        <f>VLOOKUP(A72,'Misc. Data'!A$8:D$575,4,FALSE)</f>
        <v>1255.5830000000001</v>
      </c>
      <c r="C72" s="5">
        <f>VLOOKUP(A72,'Misc. Data'!F$8:J$575,5,FALSE)</f>
        <v>3976.7759999999998</v>
      </c>
      <c r="D72" s="5">
        <f>VLOOKUP(A72,'Misc. Data'!L$8:M$575,2,FALSE)</f>
        <v>115</v>
      </c>
      <c r="E72" s="5">
        <f>VLOOKUP(A72,'Misc. Data'!O$8:P$575,2,FALSE)</f>
        <v>136.80424880479001</v>
      </c>
      <c r="H72" s="8"/>
      <c r="I72" s="5"/>
      <c r="J72" s="5"/>
      <c r="K72" s="5"/>
      <c r="M72" s="6"/>
      <c r="N72" s="10"/>
    </row>
    <row r="73" spans="1:15" x14ac:dyDescent="0.25">
      <c r="A73" s="8">
        <v>39750</v>
      </c>
      <c r="B73" s="5">
        <f>VLOOKUP(A73,'Misc. Data'!A$8:D$575,4,FALSE)</f>
        <v>1428.7460000000001</v>
      </c>
      <c r="C73" s="5">
        <f>VLOOKUP(A73,'Misc. Data'!F$8:J$575,5,FALSE)</f>
        <v>3976.7759999999998</v>
      </c>
      <c r="D73" s="5">
        <f>VLOOKUP(A73,'Misc. Data'!L$8:M$575,2,FALSE)</f>
        <v>115</v>
      </c>
      <c r="E73" s="5">
        <f>VLOOKUP(A73,'Misc. Data'!O$8:P$575,2,FALSE)</f>
        <v>130.07524880478999</v>
      </c>
      <c r="H73" s="8"/>
      <c r="I73" s="5"/>
      <c r="J73" s="5"/>
      <c r="K73" s="5"/>
      <c r="M73" s="6"/>
      <c r="N73" s="10"/>
    </row>
    <row r="74" spans="1:15" x14ac:dyDescent="0.25">
      <c r="A74" s="8">
        <v>39757</v>
      </c>
      <c r="B74" s="5">
        <f>VLOOKUP(A74,'Misc. Data'!A$8:D$575,4,FALSE)</f>
        <v>1538.337</v>
      </c>
      <c r="C74" s="5">
        <f>VLOOKUP(A74,'Misc. Data'!F$8:J$575,5,FALSE)</f>
        <v>3976.7759999999998</v>
      </c>
      <c r="D74" s="5">
        <f>VLOOKUP(A74,'Misc. Data'!L$8:M$575,2,FALSE)</f>
        <v>191.5</v>
      </c>
      <c r="E74" s="5">
        <f>VLOOKUP(A74,'Misc. Data'!O$8:P$575,2,FALSE)</f>
        <v>140.55574756536001</v>
      </c>
      <c r="H74" s="8"/>
      <c r="I74" s="5"/>
      <c r="J74" s="5"/>
      <c r="K74" s="5"/>
      <c r="M74" s="6"/>
      <c r="N74" s="10"/>
    </row>
    <row r="75" spans="1:15" x14ac:dyDescent="0.25">
      <c r="A75" s="8">
        <v>39764</v>
      </c>
      <c r="B75" s="5">
        <f>VLOOKUP(A75,'Misc. Data'!A$8:D$575,4,FALSE)</f>
        <v>1674.8009999999999</v>
      </c>
      <c r="C75" s="5">
        <f>VLOOKUP(A75,'Misc. Data'!F$8:J$575,5,FALSE)</f>
        <v>3976.7759999999998</v>
      </c>
      <c r="D75" s="5">
        <f>VLOOKUP(A75,'Misc. Data'!L$8:M$575,2,FALSE)</f>
        <v>191.5</v>
      </c>
      <c r="E75" s="5">
        <f>VLOOKUP(A75,'Misc. Data'!O$8:P$575,2,FALSE)</f>
        <v>143.00774756536001</v>
      </c>
      <c r="H75" s="8"/>
      <c r="I75" s="5"/>
      <c r="J75" s="5"/>
      <c r="K75" s="5"/>
      <c r="M75" s="6"/>
      <c r="N75" s="10"/>
    </row>
    <row r="76" spans="1:15" x14ac:dyDescent="0.25">
      <c r="A76" s="8">
        <v>39771</v>
      </c>
      <c r="B76" s="5">
        <f>VLOOKUP(A76,'Misc. Data'!A$8:D$575,4,FALSE)</f>
        <v>1640.8320000000001</v>
      </c>
      <c r="C76" s="5">
        <f>VLOOKUP(A76,'Misc. Data'!F$8:J$575,5,FALSE)</f>
        <v>3976.7759999999998</v>
      </c>
      <c r="D76" s="5">
        <f>VLOOKUP(A76,'Misc. Data'!L$8:M$575,2,FALSE)</f>
        <v>191.5</v>
      </c>
      <c r="E76" s="5">
        <f>VLOOKUP(A76,'Misc. Data'!O$8:P$575,2,FALSE)</f>
        <v>146.79374756536001</v>
      </c>
      <c r="H76" s="8"/>
      <c r="I76" s="5"/>
      <c r="J76" s="5"/>
      <c r="K76" s="5"/>
      <c r="M76" s="6"/>
      <c r="N76" s="10"/>
    </row>
    <row r="77" spans="1:15" x14ac:dyDescent="0.25">
      <c r="A77" s="8">
        <v>39778</v>
      </c>
      <c r="B77" s="5">
        <f>VLOOKUP(A77,'Misc. Data'!A$8:D$575,4,FALSE)</f>
        <v>1566.596</v>
      </c>
      <c r="C77" s="5">
        <f>VLOOKUP(A77,'Misc. Data'!F$8:J$575,5,FALSE)</f>
        <v>3976.7759999999998</v>
      </c>
      <c r="D77" s="5">
        <f>VLOOKUP(A77,'Misc. Data'!L$8:M$575,2,FALSE)</f>
        <v>191.5</v>
      </c>
      <c r="E77" s="5">
        <f>VLOOKUP(A77,'Misc. Data'!O$8:P$575,2,FALSE)</f>
        <v>150.34074756536</v>
      </c>
      <c r="H77" s="8"/>
      <c r="I77" s="5"/>
      <c r="J77" s="5"/>
      <c r="K77" s="5"/>
      <c r="M77" s="6"/>
      <c r="N77" s="10"/>
    </row>
    <row r="78" spans="1:15" x14ac:dyDescent="0.25">
      <c r="A78" s="8">
        <v>39785</v>
      </c>
      <c r="B78" s="5">
        <f>VLOOKUP(A78,'Misc. Data'!A$8:D$575,4,FALSE)</f>
        <v>1600.9</v>
      </c>
      <c r="C78" s="5">
        <f>VLOOKUP(A78,'Misc. Data'!F$8:J$575,5,FALSE)</f>
        <v>4164.1379999999999</v>
      </c>
      <c r="D78" s="5">
        <f>VLOOKUP(A78,'Misc. Data'!L$8:M$575,2,FALSE)</f>
        <v>246.5</v>
      </c>
      <c r="E78" s="5">
        <f>VLOOKUP(A78,'Misc. Data'!O$8:P$575,2,FALSE)</f>
        <v>178.86063745742001</v>
      </c>
      <c r="H78" s="8"/>
      <c r="I78" s="5"/>
      <c r="J78" s="5"/>
      <c r="K78" s="5"/>
      <c r="M78" s="6"/>
      <c r="N78" s="10"/>
    </row>
    <row r="79" spans="1:15" x14ac:dyDescent="0.25">
      <c r="A79" s="8">
        <v>39792</v>
      </c>
      <c r="B79" s="5">
        <f>VLOOKUP(A79,'Misc. Data'!A$8:D$575,4,FALSE)</f>
        <v>1704.067</v>
      </c>
      <c r="C79" s="5">
        <f>VLOOKUP(A79,'Misc. Data'!F$8:J$575,5,FALSE)</f>
        <v>4164.1379999999999</v>
      </c>
      <c r="D79" s="5">
        <f>VLOOKUP(A79,'Misc. Data'!L$8:M$575,2,FALSE)</f>
        <v>246.5</v>
      </c>
      <c r="E79" s="5">
        <f>VLOOKUP(A79,'Misc. Data'!O$8:P$575,2,FALSE)</f>
        <v>178.27763745742001</v>
      </c>
      <c r="H79" s="8"/>
      <c r="I79" s="5"/>
      <c r="J79" s="5"/>
      <c r="K79" s="5"/>
      <c r="M79" s="6"/>
      <c r="N79" s="10"/>
    </row>
    <row r="80" spans="1:15" x14ac:dyDescent="0.25">
      <c r="A80" s="8">
        <v>39799</v>
      </c>
      <c r="B80" s="5">
        <f>VLOOKUP(A80,'Misc. Data'!A$8:D$575,4,FALSE)</f>
        <v>1696.5060000000001</v>
      </c>
      <c r="C80" s="5">
        <f>VLOOKUP(A80,'Misc. Data'!F$8:J$575,5,FALSE)</f>
        <v>4164.1379999999999</v>
      </c>
      <c r="D80" s="5">
        <f>VLOOKUP(A80,'Misc. Data'!L$8:M$575,2,FALSE)</f>
        <v>246.5</v>
      </c>
      <c r="E80" s="5">
        <f>VLOOKUP(A80,'Misc. Data'!O$8:P$575,2,FALSE)</f>
        <v>182.79263745742</v>
      </c>
      <c r="H80" s="8"/>
      <c r="I80" s="5"/>
      <c r="J80" s="5"/>
      <c r="K80" s="5"/>
      <c r="M80" s="6"/>
      <c r="N80" s="10"/>
    </row>
    <row r="81" spans="1:14" x14ac:dyDescent="0.25">
      <c r="A81" s="8">
        <v>39806</v>
      </c>
      <c r="B81" s="5">
        <f>VLOOKUP(A81,'Misc. Data'!A$8:D$575,4,FALSE)</f>
        <v>1659.3530000000001</v>
      </c>
      <c r="C81" s="5">
        <f>VLOOKUP(A81,'Misc. Data'!F$8:J$575,5,FALSE)</f>
        <v>4064.7380000000003</v>
      </c>
      <c r="D81" s="5">
        <f>VLOOKUP(A81,'Misc. Data'!L$8:M$575,2,FALSE)</f>
        <v>246.5</v>
      </c>
      <c r="E81" s="5">
        <f>VLOOKUP(A81,'Misc. Data'!O$8:P$575,2,FALSE)</f>
        <v>189.35863745742</v>
      </c>
      <c r="H81" s="8"/>
      <c r="I81" s="5"/>
      <c r="J81" s="5"/>
      <c r="K81" s="5"/>
      <c r="M81" s="6"/>
      <c r="N81" s="10"/>
    </row>
    <row r="82" spans="1:14" x14ac:dyDescent="0.25">
      <c r="A82" s="8">
        <v>39813</v>
      </c>
      <c r="B82" s="5">
        <f>VLOOKUP(A82,'Misc. Data'!A$8:D$575,4,FALSE)</f>
        <v>1666.18</v>
      </c>
      <c r="C82" s="5">
        <f>VLOOKUP(A82,'Misc. Data'!F$8:J$575,5,FALSE)</f>
        <v>4064.7380000000003</v>
      </c>
      <c r="D82" s="5">
        <f>VLOOKUP(A82,'Misc. Data'!L$8:M$575,2,FALSE)</f>
        <v>246.5</v>
      </c>
      <c r="E82" s="5">
        <f>VLOOKUP(A82,'Misc. Data'!O$8:P$575,2,FALSE)</f>
        <v>187.48463745742001</v>
      </c>
      <c r="H82" s="8"/>
      <c r="I82" s="5"/>
      <c r="J82" s="5"/>
      <c r="K82" s="5"/>
      <c r="M82" s="6"/>
      <c r="N82" s="10"/>
    </row>
    <row r="83" spans="1:14" x14ac:dyDescent="0.25">
      <c r="A83" s="8">
        <v>39820</v>
      </c>
      <c r="B83" s="5">
        <f>VLOOKUP(A83,'Misc. Data'!A$8:D$575,4,FALSE)</f>
        <v>1556.8579999999999</v>
      </c>
      <c r="C83" s="5">
        <f>VLOOKUP(A83,'Misc. Data'!F$8:J$575,5,FALSE)</f>
        <v>4079.5659999999998</v>
      </c>
      <c r="D83" s="5">
        <f>VLOOKUP(A83,'Misc. Data'!L$8:M$575,2,FALSE)</f>
        <v>294.90000000000003</v>
      </c>
      <c r="E83" s="5">
        <f>VLOOKUP(A83,'Misc. Data'!O$8:P$575,2,FALSE)</f>
        <v>214.93650508572006</v>
      </c>
      <c r="H83" s="8"/>
      <c r="I83" s="5"/>
      <c r="J83" s="5"/>
      <c r="K83" s="5"/>
      <c r="M83" s="6"/>
      <c r="N83" s="10"/>
    </row>
    <row r="84" spans="1:14" x14ac:dyDescent="0.25">
      <c r="A84" s="8">
        <v>39827</v>
      </c>
      <c r="B84" s="5">
        <f>VLOOKUP(A84,'Misc. Data'!A$8:D$575,4,FALSE)</f>
        <v>1465.5139999999999</v>
      </c>
      <c r="C84" s="5">
        <f>VLOOKUP(A84,'Misc. Data'!F$8:J$575,5,FALSE)</f>
        <v>4079.5659999999998</v>
      </c>
      <c r="D84" s="5">
        <f>VLOOKUP(A84,'Misc. Data'!L$8:M$575,2,FALSE)</f>
        <v>294.90000000000003</v>
      </c>
      <c r="E84" s="5">
        <f>VLOOKUP(A84,'Misc. Data'!O$8:P$575,2,FALSE)</f>
        <v>215.07050508572004</v>
      </c>
      <c r="H84" s="8"/>
      <c r="I84" s="5"/>
      <c r="J84" s="5"/>
      <c r="K84" s="5"/>
      <c r="M84" s="6"/>
      <c r="N84" s="10"/>
    </row>
    <row r="85" spans="1:14" x14ac:dyDescent="0.25">
      <c r="A85" s="8">
        <v>39834</v>
      </c>
      <c r="B85" s="5">
        <f>VLOOKUP(A85,'Misc. Data'!A$8:D$575,4,FALSE)</f>
        <v>1473.443</v>
      </c>
      <c r="C85" s="5">
        <f>VLOOKUP(A85,'Misc. Data'!F$8:J$575,5,FALSE)</f>
        <v>4079.5659999999998</v>
      </c>
      <c r="D85" s="5">
        <f>VLOOKUP(A85,'Misc. Data'!L$8:M$575,2,FALSE)</f>
        <v>294.90000000000003</v>
      </c>
      <c r="E85" s="5">
        <f>VLOOKUP(A85,'Misc. Data'!O$8:P$575,2,FALSE)</f>
        <v>444.77450508572002</v>
      </c>
      <c r="H85" s="8"/>
      <c r="I85" s="5"/>
      <c r="J85" s="5"/>
      <c r="K85" s="5"/>
      <c r="M85" s="6"/>
      <c r="N85" s="10"/>
    </row>
    <row r="86" spans="1:14" x14ac:dyDescent="0.25">
      <c r="A86" s="8">
        <v>39841</v>
      </c>
      <c r="B86" s="5">
        <f>VLOOKUP(A86,'Misc. Data'!A$8:D$575,4,FALSE)</f>
        <v>1370.941</v>
      </c>
      <c r="C86" s="5">
        <f>VLOOKUP(A86,'Misc. Data'!F$8:J$575,5,FALSE)</f>
        <v>4079.5659999999998</v>
      </c>
      <c r="D86" s="5">
        <f>VLOOKUP(A86,'Misc. Data'!L$8:M$575,2,FALSE)</f>
        <v>294.90000000000003</v>
      </c>
      <c r="E86" s="5">
        <f>VLOOKUP(A86,'Misc. Data'!O$8:P$575,2,FALSE)</f>
        <v>443.01150508572005</v>
      </c>
      <c r="H86" s="8"/>
      <c r="I86" s="5"/>
      <c r="J86" s="5"/>
      <c r="K86" s="5"/>
      <c r="M86" s="6"/>
      <c r="N86" s="10"/>
    </row>
    <row r="87" spans="1:14" x14ac:dyDescent="0.25">
      <c r="A87" s="8">
        <v>39848</v>
      </c>
      <c r="B87" s="5">
        <f>VLOOKUP(A87,'Misc. Data'!A$8:D$575,4,FALSE)</f>
        <v>1290.011</v>
      </c>
      <c r="C87" s="5">
        <f>VLOOKUP(A87,'Misc. Data'!F$8:J$575,5,FALSE)</f>
        <v>4095.7080000000001</v>
      </c>
      <c r="D87" s="5">
        <f>VLOOKUP(A87,'Misc. Data'!L$8:M$575,2,FALSE)</f>
        <v>300.5</v>
      </c>
      <c r="E87" s="5">
        <f>VLOOKUP(A87,'Misc. Data'!O$8:P$575,2,FALSE)</f>
        <v>456.68564476510005</v>
      </c>
      <c r="H87" s="8"/>
      <c r="I87" s="5"/>
      <c r="J87" s="5"/>
      <c r="K87" s="5"/>
      <c r="M87" s="6"/>
      <c r="N87" s="10"/>
    </row>
    <row r="88" spans="1:14" x14ac:dyDescent="0.25">
      <c r="A88" s="8">
        <v>39855</v>
      </c>
      <c r="B88" s="5">
        <f>VLOOKUP(A88,'Misc. Data'!A$8:D$575,4,FALSE)</f>
        <v>1277.193</v>
      </c>
      <c r="C88" s="5">
        <f>VLOOKUP(A88,'Misc. Data'!F$8:J$575,5,FALSE)</f>
        <v>4095.7080000000001</v>
      </c>
      <c r="D88" s="5">
        <f>VLOOKUP(A88,'Misc. Data'!L$8:M$575,2,FALSE)</f>
        <v>300.5</v>
      </c>
      <c r="E88" s="5">
        <f>VLOOKUP(A88,'Misc. Data'!O$8:P$575,2,FALSE)</f>
        <v>455.19464476510007</v>
      </c>
      <c r="H88" s="8"/>
      <c r="I88" s="5"/>
      <c r="J88" s="5"/>
      <c r="K88" s="5"/>
      <c r="M88" s="6"/>
      <c r="N88" s="10"/>
    </row>
    <row r="89" spans="1:14" x14ac:dyDescent="0.25">
      <c r="A89" s="8">
        <v>39862</v>
      </c>
      <c r="B89" s="5">
        <f>VLOOKUP(A89,'Misc. Data'!A$8:D$575,4,FALSE)</f>
        <v>1289.655</v>
      </c>
      <c r="C89" s="5">
        <f>VLOOKUP(A89,'Misc. Data'!F$8:J$575,5,FALSE)</f>
        <v>4095.7080000000001</v>
      </c>
      <c r="D89" s="5">
        <f>VLOOKUP(A89,'Misc. Data'!L$8:M$575,2,FALSE)</f>
        <v>300.5</v>
      </c>
      <c r="E89" s="5">
        <f>VLOOKUP(A89,'Misc. Data'!O$8:P$575,2,FALSE)</f>
        <v>455.29164476510005</v>
      </c>
      <c r="H89" s="8"/>
      <c r="I89" s="5"/>
      <c r="J89" s="5"/>
      <c r="K89" s="5"/>
      <c r="M89" s="6"/>
      <c r="N89" s="10"/>
    </row>
    <row r="90" spans="1:14" x14ac:dyDescent="0.25">
      <c r="A90" s="8">
        <v>39869</v>
      </c>
      <c r="B90" s="5">
        <f>VLOOKUP(A90,'Misc. Data'!A$8:D$575,4,FALSE)</f>
        <v>1277.3050000000001</v>
      </c>
      <c r="C90" s="5">
        <f>VLOOKUP(A90,'Misc. Data'!F$8:J$575,5,FALSE)</f>
        <v>4095.7080000000001</v>
      </c>
      <c r="D90" s="5">
        <f>VLOOKUP(A90,'Misc. Data'!L$8:M$575,2,FALSE)</f>
        <v>300.5</v>
      </c>
      <c r="E90" s="5">
        <f>VLOOKUP(A90,'Misc. Data'!O$8:P$575,2,FALSE)</f>
        <v>456.17764476510007</v>
      </c>
      <c r="H90" s="8"/>
      <c r="I90" s="5"/>
      <c r="J90" s="5"/>
      <c r="K90" s="5"/>
      <c r="M90" s="6"/>
      <c r="N90" s="10"/>
    </row>
    <row r="91" spans="1:14" x14ac:dyDescent="0.25">
      <c r="A91" s="8">
        <v>39876</v>
      </c>
      <c r="B91" s="5">
        <f>VLOOKUP(A91,'Misc. Data'!A$8:D$575,4,FALSE)</f>
        <v>1260.1960000000001</v>
      </c>
      <c r="C91" s="5">
        <f>VLOOKUP(A91,'Misc. Data'!F$8:J$575,5,FALSE)</f>
        <v>4163.2870000000003</v>
      </c>
      <c r="D91" s="5">
        <f>VLOOKUP(A91,'Misc. Data'!L$8:M$575,2,FALSE)</f>
        <v>303</v>
      </c>
      <c r="E91" s="5">
        <f>VLOOKUP(A91,'Misc. Data'!O$8:P$575,2,FALSE)</f>
        <v>477.05134568751998</v>
      </c>
      <c r="H91" s="8"/>
      <c r="I91" s="5"/>
      <c r="J91" s="5"/>
      <c r="K91" s="5"/>
      <c r="M91" s="6"/>
      <c r="N91" s="10"/>
    </row>
    <row r="92" spans="1:14" x14ac:dyDescent="0.25">
      <c r="A92" s="8">
        <v>39883</v>
      </c>
      <c r="B92" s="5">
        <f>VLOOKUP(A92,'Misc. Data'!A$8:D$575,4,FALSE)</f>
        <v>1246.6559999999999</v>
      </c>
      <c r="C92" s="5">
        <f>VLOOKUP(A92,'Misc. Data'!F$8:J$575,5,FALSE)</f>
        <v>4163.2870000000003</v>
      </c>
      <c r="D92" s="5">
        <f>VLOOKUP(A92,'Misc. Data'!L$8:M$575,2,FALSE)</f>
        <v>303</v>
      </c>
      <c r="E92" s="5">
        <f>VLOOKUP(A92,'Misc. Data'!O$8:P$575,2,FALSE)</f>
        <v>477.49934568752002</v>
      </c>
      <c r="H92" s="8"/>
      <c r="I92" s="5"/>
      <c r="J92" s="5"/>
      <c r="K92" s="5"/>
      <c r="M92" s="6"/>
      <c r="N92" s="10"/>
    </row>
    <row r="93" spans="1:14" x14ac:dyDescent="0.25">
      <c r="A93" s="8">
        <v>39890</v>
      </c>
      <c r="B93" s="5">
        <f>VLOOKUP(A93,'Misc. Data'!A$8:D$575,4,FALSE)</f>
        <v>1236.194</v>
      </c>
      <c r="C93" s="5">
        <f>VLOOKUP(A93,'Misc. Data'!F$8:J$575,5,FALSE)</f>
        <v>4163.2870000000003</v>
      </c>
      <c r="D93" s="5">
        <f>VLOOKUP(A93,'Misc. Data'!L$8:M$575,2,FALSE)</f>
        <v>303</v>
      </c>
      <c r="E93" s="5">
        <f>VLOOKUP(A93,'Misc. Data'!O$8:P$575,2,FALSE)</f>
        <v>478.38234568752</v>
      </c>
      <c r="H93" s="8"/>
      <c r="I93" s="5"/>
      <c r="J93" s="5"/>
      <c r="K93" s="5"/>
      <c r="M93" s="6"/>
      <c r="N93" s="10"/>
    </row>
    <row r="94" spans="1:14" x14ac:dyDescent="0.25">
      <c r="A94" s="8">
        <v>39897</v>
      </c>
      <c r="B94" s="5">
        <f>VLOOKUP(A94,'Misc. Data'!A$8:D$575,4,FALSE)</f>
        <v>1220.9829999999999</v>
      </c>
      <c r="C94" s="5">
        <f>VLOOKUP(A94,'Misc. Data'!F$8:J$575,5,FALSE)</f>
        <v>4163.2870000000003</v>
      </c>
      <c r="D94" s="5">
        <f>VLOOKUP(A94,'Misc. Data'!L$8:M$575,2,FALSE)</f>
        <v>303</v>
      </c>
      <c r="E94" s="5">
        <f>VLOOKUP(A94,'Misc. Data'!O$8:P$575,2,FALSE)</f>
        <v>478.09234568751998</v>
      </c>
      <c r="H94" s="8"/>
      <c r="I94" s="5"/>
      <c r="J94" s="5"/>
      <c r="K94" s="5"/>
      <c r="M94" s="6"/>
      <c r="N94" s="10"/>
    </row>
    <row r="95" spans="1:14" x14ac:dyDescent="0.25">
      <c r="A95" s="8">
        <v>39904</v>
      </c>
      <c r="B95" s="5">
        <f>VLOOKUP(A95,'Misc. Data'!A$8:D$575,4,FALSE)</f>
        <v>1198.5690000000002</v>
      </c>
      <c r="C95" s="5">
        <f>VLOOKUP(A95,'Misc. Data'!F$8:J$575,5,FALSE)</f>
        <v>4186.9480000000003</v>
      </c>
      <c r="D95" s="5">
        <f>VLOOKUP(A95,'Misc. Data'!L$8:M$575,2,FALSE)</f>
        <v>305.10000000000002</v>
      </c>
      <c r="E95" s="5">
        <f>VLOOKUP(A95,'Misc. Data'!O$8:P$575,2,FALSE)</f>
        <v>539.35666842444004</v>
      </c>
      <c r="H95" s="8"/>
      <c r="I95" s="5"/>
      <c r="J95" s="5"/>
      <c r="K95" s="5"/>
      <c r="M95" s="6"/>
      <c r="N95" s="10"/>
    </row>
    <row r="96" spans="1:14" x14ac:dyDescent="0.25">
      <c r="A96" s="8">
        <v>39911</v>
      </c>
      <c r="B96" s="5">
        <f>VLOOKUP(A96,'Misc. Data'!A$8:D$575,4,FALSE)</f>
        <v>1162.491</v>
      </c>
      <c r="C96" s="5">
        <f>VLOOKUP(A96,'Misc. Data'!F$8:J$575,5,FALSE)</f>
        <v>4186.9480000000003</v>
      </c>
      <c r="D96" s="5">
        <f>VLOOKUP(A96,'Misc. Data'!L$8:M$575,2,FALSE)</f>
        <v>305.10000000000002</v>
      </c>
      <c r="E96" s="5">
        <f>VLOOKUP(A96,'Misc. Data'!O$8:P$575,2,FALSE)</f>
        <v>537.92466842444014</v>
      </c>
      <c r="H96" s="8"/>
      <c r="I96" s="5"/>
      <c r="J96" s="5"/>
      <c r="K96" s="5"/>
      <c r="M96" s="6"/>
      <c r="N96" s="10"/>
    </row>
    <row r="97" spans="1:14" x14ac:dyDescent="0.25">
      <c r="A97" s="8">
        <v>39918</v>
      </c>
      <c r="B97" s="5">
        <f>VLOOKUP(A97,'Misc. Data'!A$8:D$575,4,FALSE)</f>
        <v>1107.7439999999999</v>
      </c>
      <c r="C97" s="5">
        <f>VLOOKUP(A97,'Misc. Data'!F$8:J$575,5,FALSE)</f>
        <v>4186.9480000000003</v>
      </c>
      <c r="D97" s="5">
        <f>VLOOKUP(A97,'Misc. Data'!L$8:M$575,2,FALSE)</f>
        <v>305.10000000000002</v>
      </c>
      <c r="E97" s="5">
        <f>VLOOKUP(A97,'Misc. Data'!O$8:P$575,2,FALSE)</f>
        <v>538.4406684244401</v>
      </c>
      <c r="H97" s="8"/>
      <c r="I97" s="5"/>
      <c r="J97" s="5"/>
      <c r="K97" s="5"/>
      <c r="M97" s="6"/>
      <c r="N97" s="10"/>
    </row>
    <row r="98" spans="1:14" x14ac:dyDescent="0.25">
      <c r="A98" s="8">
        <v>39925</v>
      </c>
      <c r="B98" s="5">
        <f>VLOOKUP(A98,'Misc. Data'!A$8:D$575,4,FALSE)</f>
        <v>1084.0740000000001</v>
      </c>
      <c r="C98" s="5">
        <f>VLOOKUP(A98,'Misc. Data'!F$8:J$575,5,FALSE)</f>
        <v>4186.9480000000003</v>
      </c>
      <c r="D98" s="5">
        <f>VLOOKUP(A98,'Misc. Data'!L$8:M$575,2,FALSE)</f>
        <v>305.10000000000002</v>
      </c>
      <c r="E98" s="5">
        <f>VLOOKUP(A98,'Misc. Data'!O$8:P$575,2,FALSE)</f>
        <v>537.02566842444014</v>
      </c>
      <c r="H98" s="8"/>
      <c r="I98" s="5"/>
      <c r="J98" s="5"/>
      <c r="K98" s="5"/>
      <c r="M98" s="6"/>
      <c r="N98" s="10"/>
    </row>
    <row r="99" spans="1:14" x14ac:dyDescent="0.25">
      <c r="A99" s="8">
        <v>39932</v>
      </c>
      <c r="B99" s="5">
        <f>VLOOKUP(A99,'Misc. Data'!A$8:D$575,4,FALSE)</f>
        <v>923.471</v>
      </c>
      <c r="C99" s="5">
        <f>VLOOKUP(A99,'Misc. Data'!F$8:J$575,5,FALSE)</f>
        <v>4186.9480000000003</v>
      </c>
      <c r="D99" s="5">
        <f>VLOOKUP(A99,'Misc. Data'!L$8:M$575,2,FALSE)</f>
        <v>305.10000000000002</v>
      </c>
      <c r="E99" s="5">
        <f>VLOOKUP(A99,'Misc. Data'!O$8:P$575,2,FALSE)</f>
        <v>538.6476684244401</v>
      </c>
      <c r="H99" s="8"/>
      <c r="I99" s="5"/>
      <c r="J99" s="5"/>
      <c r="K99" s="5"/>
      <c r="M99" s="6"/>
      <c r="N99" s="10"/>
    </row>
    <row r="100" spans="1:14" x14ac:dyDescent="0.25">
      <c r="A100" s="8">
        <v>39939</v>
      </c>
      <c r="B100" s="5">
        <f>VLOOKUP(A100,'Misc. Data'!A$8:D$575,4,FALSE)</f>
        <v>929.44399999999996</v>
      </c>
      <c r="C100" s="5">
        <f>VLOOKUP(A100,'Misc. Data'!F$8:J$575,5,FALSE)</f>
        <v>3550.0389999999998</v>
      </c>
      <c r="D100" s="5">
        <f>VLOOKUP(A100,'Misc. Data'!L$8:M$575,2,FALSE)</f>
        <v>319.5</v>
      </c>
      <c r="E100" s="5">
        <f>VLOOKUP(A100,'Misc. Data'!O$8:P$575,2,FALSE)</f>
        <v>539.51748992403009</v>
      </c>
      <c r="H100" s="8"/>
      <c r="I100" s="5"/>
      <c r="J100" s="5"/>
      <c r="K100" s="5"/>
      <c r="M100" s="6"/>
      <c r="N100" s="10"/>
    </row>
    <row r="101" spans="1:14" x14ac:dyDescent="0.25">
      <c r="A101" s="8">
        <v>39946</v>
      </c>
      <c r="B101" s="5">
        <f>VLOOKUP(A101,'Misc. Data'!A$8:D$575,4,FALSE)</f>
        <v>957.77699999999993</v>
      </c>
      <c r="C101" s="5">
        <f>VLOOKUP(A101,'Misc. Data'!F$8:J$575,5,FALSE)</f>
        <v>3550.0389999999998</v>
      </c>
      <c r="D101" s="5">
        <f>VLOOKUP(A101,'Misc. Data'!L$8:M$575,2,FALSE)</f>
        <v>319.5</v>
      </c>
      <c r="E101" s="5">
        <f>VLOOKUP(A101,'Misc. Data'!O$8:P$575,2,FALSE)</f>
        <v>539.83748992403002</v>
      </c>
      <c r="H101" s="8"/>
      <c r="I101" s="5"/>
      <c r="J101" s="5"/>
      <c r="K101" s="5"/>
      <c r="M101" s="6"/>
      <c r="N101" s="10"/>
    </row>
    <row r="102" spans="1:14" x14ac:dyDescent="0.25">
      <c r="A102" s="8">
        <v>39953</v>
      </c>
      <c r="B102" s="5">
        <f>VLOOKUP(A102,'Misc. Data'!A$8:D$575,4,FALSE)</f>
        <v>934.81899999999996</v>
      </c>
      <c r="C102" s="5">
        <f>VLOOKUP(A102,'Misc. Data'!F$8:J$575,5,FALSE)</f>
        <v>3550.0389999999998</v>
      </c>
      <c r="D102" s="5">
        <f>VLOOKUP(A102,'Misc. Data'!L$8:M$575,2,FALSE)</f>
        <v>319.5</v>
      </c>
      <c r="E102" s="5">
        <f>VLOOKUP(A102,'Misc. Data'!O$8:P$575,2,FALSE)</f>
        <v>539.30648992403007</v>
      </c>
      <c r="H102" s="8"/>
      <c r="I102" s="5"/>
      <c r="J102" s="5"/>
      <c r="K102" s="5"/>
      <c r="M102" s="6"/>
      <c r="N102" s="10"/>
    </row>
    <row r="103" spans="1:14" x14ac:dyDescent="0.25">
      <c r="A103" s="8">
        <v>39960</v>
      </c>
      <c r="B103" s="5">
        <f>VLOOKUP(A103,'Misc. Data'!A$8:D$575,4,FALSE)</f>
        <v>811.125</v>
      </c>
      <c r="C103" s="5">
        <f>VLOOKUP(A103,'Misc. Data'!F$8:J$575,5,FALSE)</f>
        <v>3550.0389999999998</v>
      </c>
      <c r="D103" s="5">
        <f>VLOOKUP(A103,'Misc. Data'!L$8:M$575,2,FALSE)</f>
        <v>319.5</v>
      </c>
      <c r="E103" s="5">
        <f>VLOOKUP(A103,'Misc. Data'!O$8:P$575,2,FALSE)</f>
        <v>538.44948992402999</v>
      </c>
      <c r="H103" s="8"/>
      <c r="I103" s="5"/>
      <c r="J103" s="5"/>
      <c r="K103" s="5"/>
      <c r="M103" s="6"/>
      <c r="N103" s="10"/>
    </row>
    <row r="104" spans="1:14" x14ac:dyDescent="0.25">
      <c r="A104" s="8">
        <v>39967</v>
      </c>
      <c r="B104" s="5">
        <f>VLOOKUP(A104,'Misc. Data'!A$8:D$575,4,FALSE)</f>
        <v>799.38300000000004</v>
      </c>
      <c r="C104" s="5">
        <f>VLOOKUP(A104,'Misc. Data'!F$8:J$575,5,FALSE)</f>
        <v>3543.299</v>
      </c>
      <c r="D104" s="5">
        <f>VLOOKUP(A104,'Misc. Data'!L$8:M$575,2,FALSE)</f>
        <v>268.39999999999998</v>
      </c>
      <c r="E104" s="5">
        <f>VLOOKUP(A104,'Misc. Data'!O$8:P$575,2,FALSE)</f>
        <v>543.05244024969011</v>
      </c>
      <c r="H104" s="8"/>
      <c r="I104" s="5"/>
      <c r="J104" s="5"/>
      <c r="K104" s="5"/>
      <c r="M104" s="6"/>
      <c r="N104" s="10"/>
    </row>
    <row r="105" spans="1:14" x14ac:dyDescent="0.25">
      <c r="A105" s="8">
        <v>39974</v>
      </c>
      <c r="B105" s="5">
        <f>VLOOKUP(A105,'Misc. Data'!A$8:D$575,4,FALSE)</f>
        <v>737.50900000000001</v>
      </c>
      <c r="C105" s="5">
        <f>VLOOKUP(A105,'Misc. Data'!F$8:J$575,5,FALSE)</f>
        <v>3543.299</v>
      </c>
      <c r="D105" s="5">
        <f>VLOOKUP(A105,'Misc. Data'!L$8:M$575,2,FALSE)</f>
        <v>268.39999999999998</v>
      </c>
      <c r="E105" s="5">
        <f>VLOOKUP(A105,'Misc. Data'!O$8:P$575,2,FALSE)</f>
        <v>542.35144024969009</v>
      </c>
      <c r="H105" s="8"/>
      <c r="I105" s="5"/>
      <c r="J105" s="5"/>
      <c r="K105" s="5"/>
      <c r="M105" s="6"/>
      <c r="N105" s="10"/>
    </row>
    <row r="106" spans="1:14" x14ac:dyDescent="0.25">
      <c r="A106" s="8">
        <v>39981</v>
      </c>
      <c r="B106" s="5">
        <f>VLOOKUP(A106,'Misc. Data'!A$8:D$575,4,FALSE)</f>
        <v>713.39800000000002</v>
      </c>
      <c r="C106" s="5">
        <f>VLOOKUP(A106,'Misc. Data'!F$8:J$575,5,FALSE)</f>
        <v>3543.299</v>
      </c>
      <c r="D106" s="5">
        <f>VLOOKUP(A106,'Misc. Data'!L$8:M$575,2,FALSE)</f>
        <v>268.39999999999998</v>
      </c>
      <c r="E106" s="5">
        <f>VLOOKUP(A106,'Misc. Data'!O$8:P$575,2,FALSE)</f>
        <v>541.89544024969007</v>
      </c>
      <c r="H106" s="8"/>
      <c r="I106" s="5"/>
      <c r="J106" s="5"/>
      <c r="K106" s="5"/>
      <c r="M106" s="6"/>
      <c r="N106" s="10"/>
    </row>
    <row r="107" spans="1:14" x14ac:dyDescent="0.25">
      <c r="A107" s="8">
        <v>39988</v>
      </c>
      <c r="B107" s="5">
        <f>VLOOKUP(A107,'Misc. Data'!A$8:D$575,4,FALSE)</f>
        <v>624.22399999999993</v>
      </c>
      <c r="C107" s="5">
        <f>VLOOKUP(A107,'Misc. Data'!F$8:J$575,5,FALSE)</f>
        <v>3543.299</v>
      </c>
      <c r="D107" s="5">
        <f>VLOOKUP(A107,'Misc. Data'!L$8:M$575,2,FALSE)</f>
        <v>268.39999999999998</v>
      </c>
      <c r="E107" s="5">
        <f>VLOOKUP(A107,'Misc. Data'!O$8:P$575,2,FALSE)</f>
        <v>542.13544024969008</v>
      </c>
      <c r="H107" s="8"/>
      <c r="I107" s="5"/>
      <c r="J107" s="5"/>
      <c r="K107" s="5"/>
      <c r="M107" s="6"/>
      <c r="N107" s="10"/>
    </row>
    <row r="108" spans="1:14" x14ac:dyDescent="0.25">
      <c r="A108" s="8">
        <v>39995</v>
      </c>
      <c r="B108" s="5">
        <f>VLOOKUP(A108,'Misc. Data'!A$8:D$575,4,FALSE)</f>
        <v>594.44899999999996</v>
      </c>
      <c r="C108" s="5">
        <f>VLOOKUP(A108,'Misc. Data'!F$8:J$575,5,FALSE)</f>
        <v>3554.2709999999997</v>
      </c>
      <c r="D108" s="5">
        <f>VLOOKUP(A108,'Misc. Data'!L$8:M$575,2,FALSE)</f>
        <v>289.2</v>
      </c>
      <c r="E108" s="5">
        <f>VLOOKUP(A108,'Misc. Data'!O$8:P$575,2,FALSE)</f>
        <v>575.57089953107004</v>
      </c>
      <c r="H108" s="8"/>
      <c r="I108" s="5"/>
      <c r="J108" s="5"/>
      <c r="K108" s="5"/>
      <c r="M108" s="6"/>
      <c r="N108" s="10"/>
    </row>
    <row r="109" spans="1:14" x14ac:dyDescent="0.25">
      <c r="A109" s="8">
        <v>40002</v>
      </c>
      <c r="B109" s="5">
        <f>VLOOKUP(A109,'Misc. Data'!A$8:D$575,4,FALSE)</f>
        <v>569.01099999999997</v>
      </c>
      <c r="C109" s="5">
        <f>VLOOKUP(A109,'Misc. Data'!F$8:J$575,5,FALSE)</f>
        <v>3554.2709999999997</v>
      </c>
      <c r="D109" s="5">
        <f>VLOOKUP(A109,'Misc. Data'!L$8:M$575,2,FALSE)</f>
        <v>289.2</v>
      </c>
      <c r="E109" s="5">
        <f>VLOOKUP(A109,'Misc. Data'!O$8:P$575,2,FALSE)</f>
        <v>573.89489953107</v>
      </c>
      <c r="H109" s="8"/>
      <c r="I109" s="5"/>
      <c r="J109" s="5"/>
      <c r="K109" s="5"/>
      <c r="M109" s="6"/>
      <c r="N109" s="10"/>
    </row>
    <row r="110" spans="1:14" x14ac:dyDescent="0.25">
      <c r="A110" s="8">
        <v>40009</v>
      </c>
      <c r="B110" s="5">
        <f>VLOOKUP(A110,'Misc. Data'!A$8:D$575,4,FALSE)</f>
        <v>571.04999999999995</v>
      </c>
      <c r="C110" s="5">
        <f>VLOOKUP(A110,'Misc. Data'!F$8:J$575,5,FALSE)</f>
        <v>3554.2709999999997</v>
      </c>
      <c r="D110" s="5">
        <f>VLOOKUP(A110,'Misc. Data'!L$8:M$575,2,FALSE)</f>
        <v>289.2</v>
      </c>
      <c r="E110" s="5">
        <f>VLOOKUP(A110,'Misc. Data'!O$8:P$575,2,FALSE)</f>
        <v>573.37189953107008</v>
      </c>
      <c r="H110" s="8"/>
      <c r="I110" s="5"/>
      <c r="J110" s="5"/>
      <c r="K110" s="5"/>
      <c r="M110" s="6"/>
      <c r="N110" s="10"/>
    </row>
    <row r="111" spans="1:14" x14ac:dyDescent="0.25">
      <c r="A111" s="8">
        <v>40016</v>
      </c>
      <c r="B111" s="5">
        <f>VLOOKUP(A111,'Misc. Data'!A$8:D$575,4,FALSE)</f>
        <v>505.84399999999999</v>
      </c>
      <c r="C111" s="5">
        <f>VLOOKUP(A111,'Misc. Data'!F$8:J$575,5,FALSE)</f>
        <v>3554.2709999999997</v>
      </c>
      <c r="D111" s="5">
        <f>VLOOKUP(A111,'Misc. Data'!L$8:M$575,2,FALSE)</f>
        <v>289.2</v>
      </c>
      <c r="E111" s="5">
        <f>VLOOKUP(A111,'Misc. Data'!O$8:P$575,2,FALSE)</f>
        <v>573.88489953107</v>
      </c>
      <c r="H111" s="8"/>
      <c r="I111" s="5"/>
      <c r="J111" s="5"/>
      <c r="K111" s="5"/>
      <c r="M111" s="6"/>
      <c r="N111" s="10"/>
    </row>
    <row r="112" spans="1:14" x14ac:dyDescent="0.25">
      <c r="A112" s="8">
        <v>40023</v>
      </c>
      <c r="B112" s="5">
        <f>VLOOKUP(A112,'Misc. Data'!A$8:D$575,4,FALSE)</f>
        <v>463.05099999999999</v>
      </c>
      <c r="C112" s="5">
        <f>VLOOKUP(A112,'Misc. Data'!F$8:J$575,5,FALSE)</f>
        <v>3554.2709999999997</v>
      </c>
      <c r="D112" s="5">
        <f>VLOOKUP(A112,'Misc. Data'!L$8:M$575,2,FALSE)</f>
        <v>289.2</v>
      </c>
      <c r="E112" s="5">
        <f>VLOOKUP(A112,'Misc. Data'!O$8:P$575,2,FALSE)</f>
        <v>574.30189953107003</v>
      </c>
      <c r="H112" s="8"/>
      <c r="I112" s="5"/>
      <c r="J112" s="5"/>
      <c r="K112" s="5"/>
      <c r="M112" s="6"/>
      <c r="N112" s="10"/>
    </row>
    <row r="113" spans="1:14" x14ac:dyDescent="0.25">
      <c r="A113" s="8">
        <v>40030</v>
      </c>
      <c r="B113" s="5">
        <f>VLOOKUP(A113,'Misc. Data'!A$8:D$575,4,FALSE)</f>
        <v>438.13299999999998</v>
      </c>
      <c r="C113" s="5">
        <f>VLOOKUP(A113,'Misc. Data'!F$8:J$575,5,FALSE)</f>
        <v>3541.1149999999998</v>
      </c>
      <c r="D113" s="5">
        <f>VLOOKUP(A113,'Misc. Data'!L$8:M$575,2,FALSE)</f>
        <v>291.3</v>
      </c>
      <c r="E113" s="5">
        <f>VLOOKUP(A113,'Misc. Data'!O$8:P$575,2,FALSE)</f>
        <v>580.84375505001003</v>
      </c>
      <c r="H113" s="8"/>
      <c r="I113" s="5"/>
      <c r="J113" s="5"/>
      <c r="K113" s="5"/>
      <c r="M113" s="6"/>
      <c r="N113" s="10"/>
    </row>
    <row r="114" spans="1:14" x14ac:dyDescent="0.25">
      <c r="A114" s="8">
        <v>40037</v>
      </c>
      <c r="B114" s="5">
        <f>VLOOKUP(A114,'Misc. Data'!A$8:D$575,4,FALSE)</f>
        <v>438.07</v>
      </c>
      <c r="C114" s="5">
        <f>VLOOKUP(A114,'Misc. Data'!F$8:J$575,5,FALSE)</f>
        <v>3541.1149999999998</v>
      </c>
      <c r="D114" s="5">
        <f>VLOOKUP(A114,'Misc. Data'!L$8:M$575,2,FALSE)</f>
        <v>291.3</v>
      </c>
      <c r="E114" s="5">
        <f>VLOOKUP(A114,'Misc. Data'!O$8:P$575,2,FALSE)</f>
        <v>579.44975505001003</v>
      </c>
      <c r="H114" s="8"/>
      <c r="I114" s="5"/>
      <c r="J114" s="5"/>
      <c r="K114" s="5"/>
      <c r="M114" s="6"/>
      <c r="N114" s="10"/>
    </row>
    <row r="115" spans="1:14" x14ac:dyDescent="0.25">
      <c r="A115" s="8">
        <v>40044</v>
      </c>
      <c r="B115" s="5">
        <f>VLOOKUP(A115,'Misc. Data'!A$8:D$575,4,FALSE)</f>
        <v>411.428</v>
      </c>
      <c r="C115" s="5">
        <f>VLOOKUP(A115,'Misc. Data'!F$8:J$575,5,FALSE)</f>
        <v>3541.1149999999998</v>
      </c>
      <c r="D115" s="5">
        <f>VLOOKUP(A115,'Misc. Data'!L$8:M$575,2,FALSE)</f>
        <v>291.3</v>
      </c>
      <c r="E115" s="5">
        <f>VLOOKUP(A115,'Misc. Data'!O$8:P$575,2,FALSE)</f>
        <v>578.02075505001005</v>
      </c>
      <c r="H115" s="8"/>
      <c r="I115" s="5"/>
      <c r="J115" s="5"/>
      <c r="K115" s="5"/>
      <c r="M115" s="6"/>
      <c r="N115" s="10"/>
    </row>
    <row r="116" spans="1:14" x14ac:dyDescent="0.25">
      <c r="A116" s="8">
        <v>40051</v>
      </c>
      <c r="B116" s="5">
        <f>VLOOKUP(A116,'Misc. Data'!A$8:D$575,4,FALSE)</f>
        <v>396.97800000000001</v>
      </c>
      <c r="C116" s="5">
        <f>VLOOKUP(A116,'Misc. Data'!F$8:J$575,5,FALSE)</f>
        <v>3541.1149999999998</v>
      </c>
      <c r="D116" s="5">
        <f>VLOOKUP(A116,'Misc. Data'!L$8:M$575,2,FALSE)</f>
        <v>291.3</v>
      </c>
      <c r="E116" s="5">
        <f>VLOOKUP(A116,'Misc. Data'!O$8:P$575,2,FALSE)</f>
        <v>578.10675505001007</v>
      </c>
      <c r="H116" s="8"/>
      <c r="I116" s="5"/>
      <c r="J116" s="5"/>
      <c r="K116" s="5"/>
      <c r="M116" s="6"/>
      <c r="N116" s="10"/>
    </row>
    <row r="117" spans="1:14" x14ac:dyDescent="0.25">
      <c r="A117" s="8">
        <v>40058</v>
      </c>
      <c r="B117" s="5">
        <f>VLOOKUP(A117,'Misc. Data'!A$8:D$575,4,FALSE)</f>
        <v>392.82900000000001</v>
      </c>
      <c r="C117" s="5">
        <f>VLOOKUP(A117,'Misc. Data'!F$8:J$575,5,FALSE)</f>
        <v>3541.3069999999998</v>
      </c>
      <c r="D117" s="5">
        <f>VLOOKUP(A117,'Misc. Data'!L$8:M$575,2,FALSE)</f>
        <v>291</v>
      </c>
      <c r="E117" s="5">
        <f>VLOOKUP(A117,'Misc. Data'!O$8:P$575,2,FALSE)</f>
        <v>585.64762243657003</v>
      </c>
      <c r="H117" s="8"/>
      <c r="I117" s="5"/>
      <c r="J117" s="5"/>
      <c r="K117" s="5"/>
      <c r="M117" s="6"/>
      <c r="N117" s="10"/>
    </row>
    <row r="118" spans="1:14" x14ac:dyDescent="0.25">
      <c r="A118" s="8">
        <v>40065</v>
      </c>
      <c r="B118" s="5">
        <f>VLOOKUP(A118,'Misc. Data'!A$8:D$575,4,FALSE)</f>
        <v>386.68200000000002</v>
      </c>
      <c r="C118" s="5">
        <f>VLOOKUP(A118,'Misc. Data'!F$8:J$575,5,FALSE)</f>
        <v>3541.3069999999998</v>
      </c>
      <c r="D118" s="5">
        <f>VLOOKUP(A118,'Misc. Data'!L$8:M$575,2,FALSE)</f>
        <v>291</v>
      </c>
      <c r="E118" s="5">
        <f>VLOOKUP(A118,'Misc. Data'!O$8:P$575,2,FALSE)</f>
        <v>585.28362243657</v>
      </c>
      <c r="H118" s="8"/>
      <c r="I118" s="5"/>
      <c r="J118" s="5"/>
      <c r="K118" s="5"/>
      <c r="M118" s="6"/>
      <c r="N118" s="10"/>
    </row>
    <row r="119" spans="1:14" x14ac:dyDescent="0.25">
      <c r="A119" s="8">
        <v>40072</v>
      </c>
      <c r="B119" s="5">
        <f>VLOOKUP(A119,'Misc. Data'!A$8:D$575,4,FALSE)</f>
        <v>372.60399999999998</v>
      </c>
      <c r="C119" s="5">
        <f>VLOOKUP(A119,'Misc. Data'!F$8:J$575,5,FALSE)</f>
        <v>3541.3069999999998</v>
      </c>
      <c r="D119" s="5">
        <f>VLOOKUP(A119,'Misc. Data'!L$8:M$575,2,FALSE)</f>
        <v>291</v>
      </c>
      <c r="E119" s="5">
        <f>VLOOKUP(A119,'Misc. Data'!O$8:P$575,2,FALSE)</f>
        <v>585.60562243657</v>
      </c>
      <c r="H119" s="8"/>
      <c r="I119" s="5"/>
      <c r="J119" s="5"/>
      <c r="K119" s="5"/>
      <c r="M119" s="6"/>
      <c r="N119" s="10"/>
    </row>
    <row r="120" spans="1:14" x14ac:dyDescent="0.25">
      <c r="A120" s="8">
        <v>40079</v>
      </c>
      <c r="B120" s="5">
        <f>VLOOKUP(A120,'Misc. Data'!A$8:D$575,4,FALSE)</f>
        <v>368.75</v>
      </c>
      <c r="C120" s="5">
        <f>VLOOKUP(A120,'Misc. Data'!F$8:J$575,5,FALSE)</f>
        <v>1071.307</v>
      </c>
      <c r="D120" s="5">
        <f>VLOOKUP(A120,'Misc. Data'!L$8:M$575,2,FALSE)</f>
        <v>291</v>
      </c>
      <c r="E120" s="5">
        <f>VLOOKUP(A120,'Misc. Data'!O$8:P$575,2,FALSE)</f>
        <v>585.10962243657002</v>
      </c>
      <c r="H120" s="8"/>
      <c r="I120" s="5"/>
      <c r="J120" s="5"/>
      <c r="K120" s="5"/>
      <c r="M120" s="6"/>
      <c r="N120" s="10"/>
    </row>
    <row r="121" spans="1:14" x14ac:dyDescent="0.25">
      <c r="A121" s="8">
        <v>40086</v>
      </c>
      <c r="B121" s="5">
        <f>VLOOKUP(A121,'Misc. Data'!A$8:D$575,4,FALSE)</f>
        <v>347.75200000000001</v>
      </c>
      <c r="C121" s="5">
        <f>VLOOKUP(A121,'Misc. Data'!F$8:J$575,5,FALSE)</f>
        <v>1071.307</v>
      </c>
      <c r="D121" s="5">
        <f>VLOOKUP(A121,'Misc. Data'!L$8:M$575,2,FALSE)</f>
        <v>291</v>
      </c>
      <c r="E121" s="5">
        <f>VLOOKUP(A121,'Misc. Data'!O$8:P$575,2,FALSE)</f>
        <v>595.91562243657006</v>
      </c>
      <c r="H121" s="8"/>
      <c r="I121" s="5"/>
      <c r="J121" s="5"/>
      <c r="K121" s="5"/>
      <c r="M121" s="6"/>
      <c r="N121" s="10"/>
    </row>
    <row r="122" spans="1:14" x14ac:dyDescent="0.25">
      <c r="A122" s="8">
        <v>40093</v>
      </c>
      <c r="B122" s="5">
        <f>VLOOKUP(A122,'Misc. Data'!A$8:D$575,4,FALSE)</f>
        <v>340.59100000000001</v>
      </c>
      <c r="C122" s="5">
        <f>VLOOKUP(A122,'Misc. Data'!F$8:J$575,5,FALSE)</f>
        <v>1149.5940000000001</v>
      </c>
      <c r="D122" s="5">
        <f>VLOOKUP(A122,'Misc. Data'!L$8:M$575,2,FALSE)</f>
        <v>292.2</v>
      </c>
      <c r="E122" s="5">
        <f>VLOOKUP(A122,'Misc. Data'!O$8:P$575,2,FALSE)</f>
        <v>604.27027772006011</v>
      </c>
      <c r="H122" s="8"/>
      <c r="I122" s="5"/>
      <c r="J122" s="5"/>
      <c r="K122" s="5"/>
      <c r="M122" s="6"/>
      <c r="N122" s="10"/>
    </row>
    <row r="123" spans="1:14" x14ac:dyDescent="0.25">
      <c r="A123" s="8">
        <v>40100</v>
      </c>
      <c r="B123" s="5">
        <f>VLOOKUP(A123,'Misc. Data'!A$8:D$575,4,FALSE)</f>
        <v>310.00299999999999</v>
      </c>
      <c r="C123" s="5">
        <f>VLOOKUP(A123,'Misc. Data'!F$8:J$575,5,FALSE)</f>
        <v>1149.5940000000001</v>
      </c>
      <c r="D123" s="5">
        <f>VLOOKUP(A123,'Misc. Data'!L$8:M$575,2,FALSE)</f>
        <v>292.2</v>
      </c>
      <c r="E123" s="5">
        <f>VLOOKUP(A123,'Misc. Data'!O$8:P$575,2,FALSE)</f>
        <v>605.43327772006012</v>
      </c>
      <c r="H123" s="8"/>
      <c r="I123" s="5"/>
      <c r="J123" s="5"/>
      <c r="K123" s="5"/>
      <c r="M123" s="6"/>
      <c r="N123" s="10"/>
    </row>
    <row r="124" spans="1:14" x14ac:dyDescent="0.25">
      <c r="A124" s="8">
        <v>40107</v>
      </c>
      <c r="B124" s="5">
        <f>VLOOKUP(A124,'Misc. Data'!A$8:D$575,4,FALSE)</f>
        <v>302.80099999999999</v>
      </c>
      <c r="C124" s="5">
        <f>VLOOKUP(A124,'Misc. Data'!F$8:J$575,5,FALSE)</f>
        <v>1149.5940000000001</v>
      </c>
      <c r="D124" s="5">
        <f>VLOOKUP(A124,'Misc. Data'!L$8:M$575,2,FALSE)</f>
        <v>292.2</v>
      </c>
      <c r="E124" s="5">
        <f>VLOOKUP(A124,'Misc. Data'!O$8:P$575,2,FALSE)</f>
        <v>605.72927772006005</v>
      </c>
      <c r="H124" s="8"/>
      <c r="I124" s="5"/>
      <c r="J124" s="5"/>
      <c r="K124" s="5"/>
      <c r="M124" s="6"/>
      <c r="N124" s="10"/>
    </row>
    <row r="125" spans="1:14" x14ac:dyDescent="0.25">
      <c r="A125" s="8">
        <v>40114</v>
      </c>
      <c r="B125" s="5">
        <f>VLOOKUP(A125,'Misc. Data'!A$8:D$575,4,FALSE)</f>
        <v>255.577</v>
      </c>
      <c r="C125" s="5">
        <f>VLOOKUP(A125,'Misc. Data'!F$8:J$575,5,FALSE)</f>
        <v>1149.5940000000001</v>
      </c>
      <c r="D125" s="5">
        <f>VLOOKUP(A125,'Misc. Data'!L$8:M$575,2,FALSE)</f>
        <v>292.2</v>
      </c>
      <c r="E125" s="5">
        <f>VLOOKUP(A125,'Misc. Data'!O$8:P$575,2,FALSE)</f>
        <v>613.71327772006009</v>
      </c>
      <c r="H125" s="8"/>
      <c r="I125" s="5"/>
      <c r="J125" s="5"/>
      <c r="K125" s="5"/>
      <c r="M125" s="6"/>
      <c r="N125" s="10"/>
    </row>
    <row r="126" spans="1:14" x14ac:dyDescent="0.25">
      <c r="A126" s="8">
        <v>40121</v>
      </c>
      <c r="B126" s="5">
        <f>VLOOKUP(A126,'Misc. Data'!A$8:D$575,4,FALSE)</f>
        <v>251.036</v>
      </c>
      <c r="C126" s="5">
        <f>VLOOKUP(A126,'Misc. Data'!F$8:J$575,5,FALSE)</f>
        <v>1147.5700000000002</v>
      </c>
      <c r="D126" s="5">
        <f>VLOOKUP(A126,'Misc. Data'!L$8:M$575,2,FALSE)</f>
        <v>294.60000000000002</v>
      </c>
      <c r="E126" s="5">
        <f>VLOOKUP(A126,'Misc. Data'!O$8:P$575,2,FALSE)</f>
        <v>620.86509253611007</v>
      </c>
      <c r="H126" s="8"/>
      <c r="I126" s="5"/>
      <c r="J126" s="5"/>
      <c r="K126" s="5"/>
      <c r="M126" s="6"/>
      <c r="N126" s="10"/>
    </row>
    <row r="127" spans="1:14" x14ac:dyDescent="0.25">
      <c r="A127" s="8">
        <v>40128</v>
      </c>
      <c r="B127" s="5">
        <f>VLOOKUP(A127,'Misc. Data'!A$8:D$575,4,FALSE)</f>
        <v>216.63300000000001</v>
      </c>
      <c r="C127" s="5">
        <f>VLOOKUP(A127,'Misc. Data'!F$8:J$575,5,FALSE)</f>
        <v>1147.5700000000002</v>
      </c>
      <c r="D127" s="5">
        <f>VLOOKUP(A127,'Misc. Data'!L$8:M$575,2,FALSE)</f>
        <v>294.60000000000002</v>
      </c>
      <c r="E127" s="5">
        <f>VLOOKUP(A127,'Misc. Data'!O$8:P$575,2,FALSE)</f>
        <v>619.74609253611004</v>
      </c>
      <c r="H127" s="8"/>
      <c r="I127" s="5"/>
      <c r="J127" s="5"/>
      <c r="K127" s="5"/>
      <c r="M127" s="6"/>
      <c r="N127" s="10"/>
    </row>
    <row r="128" spans="1:14" x14ac:dyDescent="0.25">
      <c r="A128" s="8">
        <v>40135</v>
      </c>
      <c r="B128" s="5">
        <f>VLOOKUP(A128,'Misc. Data'!A$8:D$575,4,FALSE)</f>
        <v>216.392</v>
      </c>
      <c r="C128" s="5">
        <f>VLOOKUP(A128,'Misc. Data'!F$8:J$575,5,FALSE)</f>
        <v>1147.5700000000002</v>
      </c>
      <c r="D128" s="5">
        <f>VLOOKUP(A128,'Misc. Data'!L$8:M$575,2,FALSE)</f>
        <v>294.60000000000002</v>
      </c>
      <c r="E128" s="5">
        <f>VLOOKUP(A128,'Misc. Data'!O$8:P$575,2,FALSE)</f>
        <v>620.74709253611013</v>
      </c>
      <c r="H128" s="8"/>
      <c r="I128" s="5"/>
      <c r="J128" s="5"/>
      <c r="K128" s="5"/>
      <c r="M128" s="6"/>
      <c r="N128" s="10"/>
    </row>
    <row r="129" spans="1:14" x14ac:dyDescent="0.25">
      <c r="A129" s="8">
        <v>40142</v>
      </c>
      <c r="B129" s="5">
        <f>VLOOKUP(A129,'Misc. Data'!A$8:D$575,4,FALSE)</f>
        <v>206.38200000000001</v>
      </c>
      <c r="C129" s="5">
        <f>VLOOKUP(A129,'Misc. Data'!F$8:J$575,5,FALSE)</f>
        <v>1147.5700000000002</v>
      </c>
      <c r="D129" s="5">
        <f>VLOOKUP(A129,'Misc. Data'!L$8:M$575,2,FALSE)</f>
        <v>294.60000000000002</v>
      </c>
      <c r="E129" s="5">
        <f>VLOOKUP(A129,'Misc. Data'!O$8:P$575,2,FALSE)</f>
        <v>620.99309253611011</v>
      </c>
      <c r="H129" s="8"/>
      <c r="I129" s="5"/>
      <c r="J129" s="5"/>
      <c r="K129" s="5"/>
      <c r="M129" s="6"/>
      <c r="N129" s="10"/>
    </row>
    <row r="130" spans="1:14" x14ac:dyDescent="0.25">
      <c r="A130" s="8">
        <v>40149</v>
      </c>
      <c r="B130" s="5">
        <f>VLOOKUP(A130,'Misc. Data'!A$8:D$575,4,FALSE)</f>
        <v>203.23599999999999</v>
      </c>
      <c r="C130" s="5">
        <f>VLOOKUP(A130,'Misc. Data'!F$8:J$575,5,FALSE)</f>
        <v>1143.8820000000001</v>
      </c>
      <c r="D130" s="5">
        <f>VLOOKUP(A130,'Misc. Data'!L$8:M$575,2,FALSE)</f>
        <v>205.3</v>
      </c>
      <c r="E130" s="5">
        <f>VLOOKUP(A130,'Misc. Data'!O$8:P$575,2,FALSE)</f>
        <v>628.58374845142998</v>
      </c>
      <c r="H130" s="8"/>
      <c r="I130" s="5"/>
      <c r="J130" s="5"/>
      <c r="K130" s="5"/>
      <c r="M130" s="6"/>
      <c r="N130" s="10"/>
    </row>
    <row r="131" spans="1:14" x14ac:dyDescent="0.25">
      <c r="A131" s="8">
        <v>40156</v>
      </c>
      <c r="B131" s="5">
        <f>VLOOKUP(A131,'Misc. Data'!A$8:D$575,4,FALSE)</f>
        <v>179.565</v>
      </c>
      <c r="C131" s="5">
        <f>VLOOKUP(A131,'Misc. Data'!F$8:J$575,5,FALSE)</f>
        <v>1143.8820000000001</v>
      </c>
      <c r="D131" s="5">
        <f>VLOOKUP(A131,'Misc. Data'!L$8:M$575,2,FALSE)</f>
        <v>205.3</v>
      </c>
      <c r="E131" s="5">
        <f>VLOOKUP(A131,'Misc. Data'!O$8:P$575,2,FALSE)</f>
        <v>628.40374845143003</v>
      </c>
      <c r="H131" s="8"/>
      <c r="I131" s="5"/>
      <c r="J131" s="5"/>
      <c r="K131" s="5"/>
      <c r="M131" s="6"/>
      <c r="N131" s="10"/>
    </row>
    <row r="132" spans="1:14" x14ac:dyDescent="0.25">
      <c r="A132" s="8">
        <v>40163</v>
      </c>
      <c r="B132" s="5">
        <f>VLOOKUP(A132,'Misc. Data'!A$8:D$575,4,FALSE)</f>
        <v>180.625</v>
      </c>
      <c r="C132" s="5">
        <f>VLOOKUP(A132,'Misc. Data'!F$8:J$575,5,FALSE)</f>
        <v>1143.8820000000001</v>
      </c>
      <c r="D132" s="5">
        <f>VLOOKUP(A132,'Misc. Data'!L$8:M$575,2,FALSE)</f>
        <v>205.3</v>
      </c>
      <c r="E132" s="5">
        <f>VLOOKUP(A132,'Misc. Data'!O$8:P$575,2,FALSE)</f>
        <v>396.95474845143002</v>
      </c>
      <c r="H132" s="8"/>
      <c r="I132" s="5"/>
      <c r="J132" s="5"/>
      <c r="K132" s="5"/>
      <c r="M132" s="6"/>
      <c r="N132" s="10"/>
    </row>
    <row r="133" spans="1:14" x14ac:dyDescent="0.25">
      <c r="A133" s="8">
        <v>40170</v>
      </c>
      <c r="B133" s="5">
        <f>VLOOKUP(A133,'Misc. Data'!A$8:D$575,4,FALSE)</f>
        <v>167.75399999999999</v>
      </c>
      <c r="C133" s="5">
        <f>VLOOKUP(A133,'Misc. Data'!F$8:J$575,5,FALSE)</f>
        <v>1143.8820000000001</v>
      </c>
      <c r="D133" s="5">
        <f>VLOOKUP(A133,'Misc. Data'!L$8:M$575,2,FALSE)</f>
        <v>205.3</v>
      </c>
      <c r="E133" s="5">
        <f>VLOOKUP(A133,'Misc. Data'!O$8:P$575,2,FALSE)</f>
        <v>397.50974845143003</v>
      </c>
      <c r="H133" s="8"/>
      <c r="I133" s="5"/>
      <c r="J133" s="5"/>
      <c r="K133" s="5"/>
      <c r="M133" s="6"/>
      <c r="N133" s="10"/>
    </row>
    <row r="134" spans="1:14" x14ac:dyDescent="0.25">
      <c r="A134" s="8">
        <v>40177</v>
      </c>
      <c r="B134" s="5">
        <f>VLOOKUP(A134,'Misc. Data'!A$8:D$575,4,FALSE)</f>
        <v>167.929</v>
      </c>
      <c r="C134" s="5">
        <f>VLOOKUP(A134,'Misc. Data'!F$8:J$575,5,FALSE)</f>
        <v>1143.8820000000001</v>
      </c>
      <c r="D134" s="5">
        <f>VLOOKUP(A134,'Misc. Data'!L$8:M$575,2,FALSE)</f>
        <v>205.3</v>
      </c>
      <c r="E134" s="5">
        <f>VLOOKUP(A134,'Misc. Data'!O$8:P$575,2,FALSE)</f>
        <v>399.28074845142999</v>
      </c>
      <c r="H134" s="8"/>
      <c r="I134" s="5"/>
      <c r="J134" s="5"/>
      <c r="K134" s="5"/>
      <c r="M134" s="6"/>
      <c r="N134" s="10"/>
    </row>
    <row r="135" spans="1:14" x14ac:dyDescent="0.25">
      <c r="A135" s="8">
        <v>40184</v>
      </c>
      <c r="B135" s="5">
        <f>VLOOKUP(A135,'Misc. Data'!A$8:D$575,4,FALSE)</f>
        <v>167.87299999999999</v>
      </c>
      <c r="C135" s="5">
        <f>VLOOKUP(A135,'Misc. Data'!F$8:J$575,5,FALSE)</f>
        <v>586.08199999999999</v>
      </c>
      <c r="D135" s="5">
        <f>VLOOKUP(A135,'Misc. Data'!L$8:M$575,2,FALSE)</f>
        <v>206.53</v>
      </c>
      <c r="E135" s="5">
        <f>VLOOKUP(A135,'Misc. Data'!O$8:P$575,2,FALSE)</f>
        <v>411.36237337677994</v>
      </c>
      <c r="H135" s="8"/>
      <c r="I135" s="5"/>
      <c r="J135" s="5"/>
      <c r="K135" s="5"/>
      <c r="M135" s="6"/>
      <c r="N135" s="10"/>
    </row>
    <row r="136" spans="1:14" x14ac:dyDescent="0.25">
      <c r="A136" s="8">
        <v>40191</v>
      </c>
      <c r="B136" s="5">
        <f>VLOOKUP(A136,'Misc. Data'!A$8:D$575,4,FALSE)</f>
        <v>159.41300000000001</v>
      </c>
      <c r="C136" s="5">
        <f>VLOOKUP(A136,'Misc. Data'!F$8:J$575,5,FALSE)</f>
        <v>586.08199999999999</v>
      </c>
      <c r="D136" s="5">
        <f>VLOOKUP(A136,'Misc. Data'!L$8:M$575,2,FALSE)</f>
        <v>206.53</v>
      </c>
      <c r="E136" s="5">
        <f>VLOOKUP(A136,'Misc. Data'!O$8:P$575,2,FALSE)</f>
        <v>410.79137337677997</v>
      </c>
      <c r="H136" s="8"/>
      <c r="I136" s="5"/>
      <c r="J136" s="5"/>
      <c r="K136" s="5"/>
      <c r="M136" s="6"/>
      <c r="N136" s="10"/>
    </row>
    <row r="137" spans="1:14" x14ac:dyDescent="0.25">
      <c r="A137" s="8">
        <v>40198</v>
      </c>
      <c r="B137" s="5">
        <f>VLOOKUP(A137,'Misc. Data'!A$8:D$575,4,FALSE)</f>
        <v>116.447</v>
      </c>
      <c r="C137" s="5">
        <f>VLOOKUP(A137,'Misc. Data'!F$8:J$575,5,FALSE)</f>
        <v>586.08199999999999</v>
      </c>
      <c r="D137" s="5">
        <f>VLOOKUP(A137,'Misc. Data'!L$8:M$575,2,FALSE)</f>
        <v>206.53</v>
      </c>
      <c r="E137" s="5">
        <f>VLOOKUP(A137,'Misc. Data'!O$8:P$575,2,FALSE)</f>
        <v>412.02537337677995</v>
      </c>
      <c r="H137" s="8"/>
      <c r="I137" s="5"/>
      <c r="J137" s="5"/>
      <c r="K137" s="5"/>
      <c r="M137" s="6"/>
      <c r="N137" s="10"/>
    </row>
    <row r="138" spans="1:14" x14ac:dyDescent="0.25">
      <c r="A138" s="8">
        <v>40205</v>
      </c>
      <c r="B138" s="5">
        <f>VLOOKUP(A138,'Misc. Data'!A$8:D$575,4,FALSE)</f>
        <v>109.441</v>
      </c>
      <c r="C138" s="5">
        <f>VLOOKUP(A138,'Misc. Data'!F$8:J$575,5,FALSE)</f>
        <v>586.08199999999999</v>
      </c>
      <c r="D138" s="5">
        <f>VLOOKUP(A138,'Misc. Data'!L$8:M$575,2,FALSE)</f>
        <v>206.53</v>
      </c>
      <c r="E138" s="5">
        <f>VLOOKUP(A138,'Misc. Data'!O$8:P$575,2,FALSE)</f>
        <v>414.57037337677997</v>
      </c>
      <c r="H138" s="8"/>
      <c r="I138" s="5"/>
      <c r="J138" s="5"/>
      <c r="K138" s="5"/>
      <c r="M138" s="6"/>
      <c r="N138" s="10"/>
    </row>
    <row r="139" spans="1:14" x14ac:dyDescent="0.25">
      <c r="A139" s="8">
        <v>40212</v>
      </c>
      <c r="B139" s="5">
        <f>VLOOKUP(A139,'Misc. Data'!A$8:D$575,4,FALSE)</f>
        <v>109.938</v>
      </c>
      <c r="C139" s="5">
        <f>VLOOKUP(A139,'Misc. Data'!F$8:J$575,5,FALSE)</f>
        <v>583.66899999999998</v>
      </c>
      <c r="D139" s="5">
        <f>VLOOKUP(A139,'Misc. Data'!L$8:M$575,2,FALSE)</f>
        <v>203.66</v>
      </c>
      <c r="E139" s="5">
        <f>VLOOKUP(A139,'Misc. Data'!O$8:P$575,2,FALSE)</f>
        <v>411.80871716436008</v>
      </c>
      <c r="H139" s="8"/>
      <c r="I139" s="5"/>
      <c r="J139" s="5"/>
      <c r="K139" s="5"/>
      <c r="M139" s="6"/>
      <c r="N139" s="10"/>
    </row>
    <row r="140" spans="1:14" x14ac:dyDescent="0.25">
      <c r="A140" s="8">
        <v>40219</v>
      </c>
      <c r="B140" s="5">
        <f>VLOOKUP(A140,'Misc. Data'!A$8:D$575,4,FALSE)</f>
        <v>108.544</v>
      </c>
      <c r="C140" s="5">
        <f>VLOOKUP(A140,'Misc. Data'!F$8:J$575,5,FALSE)</f>
        <v>583.66899999999998</v>
      </c>
      <c r="D140" s="5">
        <f>VLOOKUP(A140,'Misc. Data'!L$8:M$575,2,FALSE)</f>
        <v>203.66</v>
      </c>
      <c r="E140" s="5">
        <f>VLOOKUP(A140,'Misc. Data'!O$8:P$575,2,FALSE)</f>
        <v>411.81071716436003</v>
      </c>
      <c r="H140" s="8"/>
      <c r="I140" s="5"/>
      <c r="J140" s="5"/>
      <c r="K140" s="5"/>
      <c r="M140" s="5"/>
      <c r="N140" s="10"/>
    </row>
    <row r="141" spans="1:14" x14ac:dyDescent="0.25">
      <c r="A141" s="8">
        <v>40226</v>
      </c>
      <c r="B141" s="5">
        <f>VLOOKUP(A141,'Misc. Data'!A$8:D$575,4,FALSE)</f>
        <v>85.385000000000005</v>
      </c>
      <c r="C141" s="5">
        <f>VLOOKUP(A141,'Misc. Data'!F$8:J$575,5,FALSE)</f>
        <v>583.66899999999998</v>
      </c>
      <c r="D141" s="5">
        <f>VLOOKUP(A141,'Misc. Data'!L$8:M$575,2,FALSE)</f>
        <v>203.66</v>
      </c>
      <c r="E141" s="5">
        <f>VLOOKUP(A141,'Misc. Data'!O$8:P$575,2,FALSE)</f>
        <v>411.89671716436004</v>
      </c>
      <c r="H141" s="8"/>
      <c r="I141" s="5"/>
      <c r="J141" s="5"/>
      <c r="K141" s="5"/>
      <c r="M141" s="5"/>
      <c r="N141" s="10"/>
    </row>
    <row r="142" spans="1:14" x14ac:dyDescent="0.25">
      <c r="A142" s="8">
        <v>40233</v>
      </c>
      <c r="B142" s="5">
        <f>VLOOKUP(A142,'Misc. Data'!A$8:D$575,4,FALSE)</f>
        <v>83.912999999999997</v>
      </c>
      <c r="C142" s="5">
        <f>VLOOKUP(A142,'Misc. Data'!F$8:J$575,5,FALSE)</f>
        <v>583.66899999999998</v>
      </c>
      <c r="D142" s="5">
        <f>VLOOKUP(A142,'Misc. Data'!L$8:M$575,2,FALSE)</f>
        <v>203.66</v>
      </c>
      <c r="E142" s="5">
        <f>VLOOKUP(A142,'Misc. Data'!O$8:P$575,2,FALSE)</f>
        <v>411.65071716436006</v>
      </c>
      <c r="H142" s="8"/>
      <c r="I142" s="5"/>
      <c r="J142" s="5"/>
      <c r="K142" s="5"/>
      <c r="M142" s="5"/>
      <c r="N142" s="10"/>
    </row>
    <row r="143" spans="1:14" x14ac:dyDescent="0.25">
      <c r="A143" s="8">
        <v>40240</v>
      </c>
      <c r="B143" s="5">
        <f>VLOOKUP(A143,'Misc. Data'!A$8:D$575,4,FALSE)</f>
        <v>84.06</v>
      </c>
      <c r="C143" s="5">
        <f>VLOOKUP(A143,'Misc. Data'!F$8:J$575,5,FALSE)</f>
        <v>583.64099999999996</v>
      </c>
      <c r="D143" s="5">
        <f>VLOOKUP(A143,'Misc. Data'!L$8:M$575,2,FALSE)</f>
        <v>196.79</v>
      </c>
      <c r="E143" s="5">
        <f>VLOOKUP(A143,'Misc. Data'!O$8:P$575,2,FALSE)</f>
        <v>407.68537267101999</v>
      </c>
      <c r="H143" s="8"/>
      <c r="I143" s="5"/>
      <c r="J143" s="5"/>
      <c r="K143" s="5"/>
      <c r="M143" s="5"/>
      <c r="N143" s="10"/>
    </row>
    <row r="144" spans="1:14" x14ac:dyDescent="0.25">
      <c r="A144" s="8">
        <v>40247</v>
      </c>
      <c r="B144" s="5">
        <f>VLOOKUP(A144,'Misc. Data'!A$8:D$575,4,FALSE)</f>
        <v>82.128</v>
      </c>
      <c r="C144" s="5">
        <f>VLOOKUP(A144,'Misc. Data'!F$8:J$575,5,FALSE)</f>
        <v>583.64099999999996</v>
      </c>
      <c r="D144" s="5">
        <f>VLOOKUP(A144,'Misc. Data'!L$8:M$575,2,FALSE)</f>
        <v>196.79</v>
      </c>
      <c r="E144" s="5">
        <f>VLOOKUP(A144,'Misc. Data'!O$8:P$575,2,FALSE)</f>
        <v>406.87937267102001</v>
      </c>
      <c r="H144" s="8"/>
      <c r="I144" s="5"/>
      <c r="J144" s="5"/>
      <c r="K144" s="5"/>
      <c r="M144" s="5"/>
      <c r="N144" s="10"/>
    </row>
    <row r="145" spans="1:14" x14ac:dyDescent="0.25">
      <c r="A145" s="8">
        <v>40254</v>
      </c>
      <c r="B145" s="5">
        <f>VLOOKUP(A145,'Misc. Data'!A$8:D$575,4,FALSE)</f>
        <v>71.296999999999997</v>
      </c>
      <c r="C145" s="5">
        <f>VLOOKUP(A145,'Misc. Data'!F$8:J$575,5,FALSE)</f>
        <v>583.64099999999996</v>
      </c>
      <c r="D145" s="5">
        <f>VLOOKUP(A145,'Misc. Data'!L$8:M$575,2,FALSE)</f>
        <v>196.79</v>
      </c>
      <c r="E145" s="5">
        <f>VLOOKUP(A145,'Misc. Data'!O$8:P$575,2,FALSE)</f>
        <v>407.05937267102001</v>
      </c>
      <c r="H145" s="8"/>
      <c r="I145" s="5"/>
      <c r="J145" s="5"/>
      <c r="K145" s="5"/>
      <c r="M145" s="5"/>
      <c r="N145" s="10"/>
    </row>
    <row r="146" spans="1:14" x14ac:dyDescent="0.25">
      <c r="A146" s="8">
        <v>40261</v>
      </c>
      <c r="B146" s="5">
        <f>VLOOKUP(A146,'Misc. Data'!A$8:D$575,4,FALSE)</f>
        <v>68.176000000000002</v>
      </c>
      <c r="C146" s="5">
        <f>VLOOKUP(A146,'Misc. Data'!F$8:J$575,5,FALSE)</f>
        <v>583.64099999999996</v>
      </c>
      <c r="D146" s="5">
        <f>VLOOKUP(A146,'Misc. Data'!L$8:M$575,2,FALSE)</f>
        <v>196.79</v>
      </c>
      <c r="E146" s="5">
        <f>VLOOKUP(A146,'Misc. Data'!O$8:P$575,2,FALSE)</f>
        <v>407.37937267102001</v>
      </c>
      <c r="H146" s="8"/>
      <c r="I146" s="5"/>
      <c r="J146" s="5"/>
      <c r="K146" s="5"/>
      <c r="M146" s="5"/>
      <c r="N146" s="10"/>
    </row>
    <row r="147" spans="1:14" x14ac:dyDescent="0.25">
      <c r="A147" s="8">
        <v>40268</v>
      </c>
      <c r="B147" s="5">
        <f>VLOOKUP(A147,'Misc. Data'!A$8:D$575,4,FALSE)</f>
        <v>66.53</v>
      </c>
      <c r="C147" s="5">
        <f>VLOOKUP(A147,'Misc. Data'!F$8:J$575,5,FALSE)</f>
        <v>583.64099999999996</v>
      </c>
      <c r="D147" s="5">
        <f>VLOOKUP(A147,'Misc. Data'!L$8:M$575,2,FALSE)</f>
        <v>196.79</v>
      </c>
      <c r="E147" s="5">
        <f>VLOOKUP(A147,'Misc. Data'!O$8:P$575,2,FALSE)</f>
        <v>423.22437267101998</v>
      </c>
      <c r="H147" s="8"/>
      <c r="I147" s="5"/>
      <c r="J147" s="5"/>
      <c r="K147" s="5"/>
      <c r="M147" s="5"/>
      <c r="N147" s="10"/>
    </row>
    <row r="148" spans="1:14" x14ac:dyDescent="0.25">
      <c r="A148" s="8">
        <v>40275</v>
      </c>
      <c r="B148" s="5">
        <f>VLOOKUP(A148,'Misc. Data'!A$8:D$575,4,FALSE)</f>
        <v>66.135999999999996</v>
      </c>
      <c r="C148" s="5">
        <f>VLOOKUP(A148,'Misc. Data'!F$8:J$575,5,FALSE)</f>
        <v>569.78700000000003</v>
      </c>
      <c r="D148" s="5">
        <f>VLOOKUP(A148,'Misc. Data'!L$8:M$575,2,FALSE)</f>
        <v>191.53</v>
      </c>
      <c r="E148" s="5">
        <f>VLOOKUP(A148,'Misc. Data'!O$8:P$575,2,FALSE)</f>
        <v>419.73018505701003</v>
      </c>
      <c r="H148" s="8"/>
      <c r="I148" s="5"/>
      <c r="J148" s="5"/>
      <c r="K148" s="5"/>
      <c r="M148" s="5"/>
      <c r="N148" s="10"/>
    </row>
    <row r="149" spans="1:14" x14ac:dyDescent="0.25">
      <c r="A149" s="8">
        <v>40282</v>
      </c>
      <c r="B149" s="5">
        <f>VLOOKUP(A149,'Misc. Data'!A$8:D$575,4,FALSE)</f>
        <v>61.834000000000003</v>
      </c>
      <c r="C149" s="5">
        <f>VLOOKUP(A149,'Misc. Data'!F$8:J$575,5,FALSE)</f>
        <v>569.78700000000003</v>
      </c>
      <c r="D149" s="5">
        <f>VLOOKUP(A149,'Misc. Data'!L$8:M$575,2,FALSE)</f>
        <v>191.53</v>
      </c>
      <c r="E149" s="5">
        <f>VLOOKUP(A149,'Misc. Data'!O$8:P$575,2,FALSE)</f>
        <v>419.86918505701004</v>
      </c>
      <c r="H149" s="8"/>
      <c r="I149" s="5"/>
      <c r="J149" s="5"/>
      <c r="K149" s="5"/>
      <c r="M149" s="5"/>
      <c r="N149" s="10"/>
    </row>
    <row r="150" spans="1:14" x14ac:dyDescent="0.25">
      <c r="A150" s="8">
        <v>40289</v>
      </c>
      <c r="B150" s="5">
        <f>VLOOKUP(A150,'Misc. Data'!A$8:D$575,4,FALSE)</f>
        <v>61.435000000000002</v>
      </c>
      <c r="C150" s="5">
        <f>VLOOKUP(A150,'Misc. Data'!F$8:J$575,5,FALSE)</f>
        <v>569.78700000000003</v>
      </c>
      <c r="D150" s="5">
        <f>VLOOKUP(A150,'Misc. Data'!L$8:M$575,2,FALSE)</f>
        <v>191.53</v>
      </c>
      <c r="E150" s="5">
        <f>VLOOKUP(A150,'Misc. Data'!O$8:P$575,2,FALSE)</f>
        <v>419.45118505701004</v>
      </c>
      <c r="H150" s="8"/>
      <c r="I150" s="5"/>
      <c r="J150" s="5"/>
      <c r="K150" s="5"/>
      <c r="M150" s="5"/>
      <c r="N150" s="10"/>
    </row>
    <row r="151" spans="1:14" x14ac:dyDescent="0.25">
      <c r="A151" s="8">
        <v>40296</v>
      </c>
      <c r="B151" s="5">
        <f>VLOOKUP(A151,'Misc. Data'!A$8:D$575,4,FALSE)</f>
        <v>56.28</v>
      </c>
      <c r="C151" s="5">
        <f>VLOOKUP(A151,'Misc. Data'!F$8:J$575,5,FALSE)</f>
        <v>569.78700000000003</v>
      </c>
      <c r="D151" s="5">
        <f>VLOOKUP(A151,'Misc. Data'!L$8:M$575,2,FALSE)</f>
        <v>191.53</v>
      </c>
      <c r="E151" s="5">
        <f>VLOOKUP(A151,'Misc. Data'!O$8:P$575,2,FALSE)</f>
        <v>424.67818505701007</v>
      </c>
      <c r="H151" s="8"/>
      <c r="I151" s="5"/>
      <c r="J151" s="5"/>
      <c r="K151" s="5"/>
      <c r="M151" s="5"/>
      <c r="N151" s="10"/>
    </row>
    <row r="152" spans="1:14" x14ac:dyDescent="0.25">
      <c r="A152" s="8">
        <v>40303</v>
      </c>
      <c r="B152" s="5">
        <f>VLOOKUP(A152,'Misc. Data'!A$8:D$575,4,FALSE)</f>
        <v>50.654000000000003</v>
      </c>
      <c r="C152" s="5">
        <f>VLOOKUP(A152,'Misc. Data'!F$8:J$575,5,FALSE)</f>
        <v>569.78399999999999</v>
      </c>
      <c r="D152" s="5">
        <f>VLOOKUP(A152,'Misc. Data'!L$8:M$575,2,FALSE)</f>
        <v>185.49</v>
      </c>
      <c r="E152" s="5">
        <f>VLOOKUP(A152,'Misc. Data'!O$8:P$575,2,FALSE)</f>
        <v>421.09574140537006</v>
      </c>
      <c r="H152" s="8"/>
      <c r="I152" s="5"/>
      <c r="J152" s="5"/>
      <c r="K152" s="5"/>
      <c r="M152" s="5"/>
      <c r="N152" s="10"/>
    </row>
    <row r="153" spans="1:14" x14ac:dyDescent="0.25">
      <c r="A153" s="8">
        <v>40310</v>
      </c>
      <c r="B153" s="5">
        <f>VLOOKUP(A153,'Misc. Data'!A$8:D$575,4,FALSE)</f>
        <v>59.462000000000003</v>
      </c>
      <c r="C153" s="5">
        <f>VLOOKUP(A153,'Misc. Data'!F$8:J$575,5,FALSE)</f>
        <v>569.78399999999999</v>
      </c>
      <c r="D153" s="5">
        <f>VLOOKUP(A153,'Misc. Data'!L$8:M$575,2,FALSE)</f>
        <v>185.49</v>
      </c>
      <c r="E153" s="5">
        <f>VLOOKUP(A153,'Misc. Data'!O$8:P$575,2,FALSE)</f>
        <v>419.85574140537005</v>
      </c>
      <c r="H153" s="8"/>
      <c r="I153" s="5"/>
      <c r="J153" s="5"/>
      <c r="K153" s="5"/>
      <c r="M153" s="5"/>
      <c r="N153" s="10"/>
    </row>
    <row r="154" spans="1:14" x14ac:dyDescent="0.25">
      <c r="A154" s="8">
        <v>40317</v>
      </c>
      <c r="B154" s="5">
        <f>VLOOKUP(A154,'Misc. Data'!A$8:D$575,4,FALSE)</f>
        <v>58.771999999999998</v>
      </c>
      <c r="C154" s="5">
        <f>VLOOKUP(A154,'Misc. Data'!F$8:J$575,5,FALSE)</f>
        <v>569.78399999999999</v>
      </c>
      <c r="D154" s="5">
        <f>VLOOKUP(A154,'Misc. Data'!L$8:M$575,2,FALSE)</f>
        <v>185.49</v>
      </c>
      <c r="E154" s="5">
        <f>VLOOKUP(A154,'Misc. Data'!O$8:P$575,2,FALSE)</f>
        <v>419.83274140537009</v>
      </c>
      <c r="H154" s="8"/>
      <c r="I154" s="5"/>
      <c r="J154" s="5"/>
      <c r="K154" s="5"/>
      <c r="M154" s="5"/>
      <c r="N154" s="10"/>
    </row>
    <row r="155" spans="1:14" x14ac:dyDescent="0.25">
      <c r="A155" s="8">
        <v>40324</v>
      </c>
      <c r="B155" s="5">
        <f>VLOOKUP(A155,'Misc. Data'!A$8:D$575,4,FALSE)</f>
        <v>50.070999999999998</v>
      </c>
      <c r="C155" s="5">
        <f>VLOOKUP(A155,'Misc. Data'!F$8:J$575,5,FALSE)</f>
        <v>569.78399999999999</v>
      </c>
      <c r="D155" s="5">
        <f>VLOOKUP(A155,'Misc. Data'!L$8:M$575,2,FALSE)</f>
        <v>185.49</v>
      </c>
      <c r="E155" s="5">
        <f>VLOOKUP(A155,'Misc. Data'!O$8:P$575,2,FALSE)</f>
        <v>419.73874140537009</v>
      </c>
      <c r="H155" s="8"/>
      <c r="I155" s="5"/>
      <c r="J155" s="5"/>
      <c r="K155" s="5"/>
      <c r="M155" s="5"/>
      <c r="N155" s="10"/>
    </row>
    <row r="156" spans="1:14" x14ac:dyDescent="0.25">
      <c r="A156" s="8">
        <v>40331</v>
      </c>
      <c r="B156" s="5">
        <f>VLOOKUP(A156,'Misc. Data'!A$8:D$575,4,FALSE)</f>
        <v>51.055</v>
      </c>
      <c r="C156" s="5">
        <f>VLOOKUP(A156,'Misc. Data'!F$8:J$575,5,FALSE)</f>
        <v>568.50300000000004</v>
      </c>
      <c r="D156" s="5">
        <f>VLOOKUP(A156,'Misc. Data'!L$8:M$575,2,FALSE)</f>
        <v>182.55</v>
      </c>
      <c r="E156" s="5">
        <f>VLOOKUP(A156,'Misc. Data'!O$8:P$575,2,FALSE)</f>
        <v>416.1650928859101</v>
      </c>
      <c r="H156" s="8"/>
      <c r="I156" s="5"/>
      <c r="J156" s="5"/>
      <c r="K156" s="5"/>
      <c r="M156" s="5"/>
      <c r="N156" s="10"/>
    </row>
    <row r="157" spans="1:14" x14ac:dyDescent="0.25">
      <c r="A157" s="8">
        <v>40338</v>
      </c>
      <c r="B157" s="5">
        <f>VLOOKUP(A157,'Misc. Data'!A$8:D$575,4,FALSE)</f>
        <v>45.415999999999997</v>
      </c>
      <c r="C157" s="5">
        <f>VLOOKUP(A157,'Misc. Data'!F$8:J$575,5,FALSE)</f>
        <v>568.50300000000004</v>
      </c>
      <c r="D157" s="5">
        <f>VLOOKUP(A157,'Misc. Data'!L$8:M$575,2,FALSE)</f>
        <v>182.55</v>
      </c>
      <c r="E157" s="5">
        <f>VLOOKUP(A157,'Misc. Data'!O$8:P$575,2,FALSE)</f>
        <v>415.73409288591006</v>
      </c>
      <c r="H157" s="8"/>
      <c r="I157" s="5"/>
      <c r="J157" s="5"/>
      <c r="K157" s="5"/>
      <c r="M157" s="5"/>
      <c r="N157" s="10"/>
    </row>
    <row r="158" spans="1:14" x14ac:dyDescent="0.25">
      <c r="A158" s="8">
        <v>40345</v>
      </c>
      <c r="B158" s="5">
        <f>VLOOKUP(A158,'Misc. Data'!A$8:D$575,4,FALSE)</f>
        <v>45.078000000000003</v>
      </c>
      <c r="C158" s="5">
        <f>VLOOKUP(A158,'Misc. Data'!F$8:J$575,5,FALSE)</f>
        <v>568.50300000000004</v>
      </c>
      <c r="D158" s="5">
        <f>VLOOKUP(A158,'Misc. Data'!L$8:M$575,2,FALSE)</f>
        <v>182.55</v>
      </c>
      <c r="E158" s="5">
        <f>VLOOKUP(A158,'Misc. Data'!O$8:P$575,2,FALSE)</f>
        <v>415.2010928859101</v>
      </c>
      <c r="H158" s="8"/>
      <c r="I158" s="5"/>
      <c r="J158" s="5"/>
      <c r="K158" s="5"/>
      <c r="M158" s="5"/>
      <c r="N158" s="10"/>
    </row>
    <row r="159" spans="1:14" x14ac:dyDescent="0.25">
      <c r="A159" s="8">
        <v>40352</v>
      </c>
      <c r="B159" s="5">
        <f>VLOOKUP(A159,'Misc. Data'!A$8:D$575,4,FALSE)</f>
        <v>44.475000000000001</v>
      </c>
      <c r="C159" s="5">
        <f>VLOOKUP(A159,'Misc. Data'!F$8:J$575,5,FALSE)</f>
        <v>568.50300000000004</v>
      </c>
      <c r="D159" s="5">
        <f>VLOOKUP(A159,'Misc. Data'!L$8:M$575,2,FALSE)</f>
        <v>182.55</v>
      </c>
      <c r="E159" s="5">
        <f>VLOOKUP(A159,'Misc. Data'!O$8:P$575,2,FALSE)</f>
        <v>414.33009288591006</v>
      </c>
      <c r="H159" s="8"/>
      <c r="I159" s="5"/>
      <c r="J159" s="5"/>
      <c r="K159" s="5"/>
      <c r="M159" s="5"/>
      <c r="N159" s="10"/>
    </row>
    <row r="160" spans="1:14" x14ac:dyDescent="0.25">
      <c r="A160" s="8">
        <v>40359</v>
      </c>
      <c r="B160" s="5">
        <f>VLOOKUP(A160,'Misc. Data'!A$8:D$575,4,FALSE)</f>
        <v>44.395000000000003</v>
      </c>
      <c r="C160" s="5">
        <f>VLOOKUP(A160,'Misc. Data'!F$8:J$575,5,FALSE)</f>
        <v>568.50300000000004</v>
      </c>
      <c r="D160" s="5">
        <f>VLOOKUP(A160,'Misc. Data'!L$8:M$575,2,FALSE)</f>
        <v>182.55</v>
      </c>
      <c r="E160" s="5">
        <f>VLOOKUP(A160,'Misc. Data'!O$8:P$575,2,FALSE)</f>
        <v>433.32409288591009</v>
      </c>
      <c r="H160" s="8"/>
      <c r="I160" s="5"/>
      <c r="J160" s="5"/>
      <c r="K160" s="5"/>
      <c r="M160" s="5"/>
      <c r="N160" s="10"/>
    </row>
    <row r="161" spans="1:14" x14ac:dyDescent="0.25">
      <c r="A161" s="8">
        <v>40366</v>
      </c>
      <c r="B161" s="5">
        <f>VLOOKUP(A161,'Misc. Data'!A$8:D$575,4,FALSE)</f>
        <v>43.610999999999997</v>
      </c>
      <c r="C161" s="5">
        <f>VLOOKUP(A161,'Misc. Data'!F$8:J$575,5,FALSE)</f>
        <v>401.88499999999999</v>
      </c>
      <c r="D161" s="5">
        <f>VLOOKUP(A161,'Misc. Data'!L$8:M$575,2,FALSE)</f>
        <v>182.15</v>
      </c>
      <c r="E161" s="5">
        <f>VLOOKUP(A161,'Misc. Data'!O$8:P$575,2,FALSE)</f>
        <v>429.69957974073003</v>
      </c>
      <c r="H161" s="8"/>
      <c r="I161" s="5"/>
      <c r="J161" s="5"/>
      <c r="K161" s="5"/>
      <c r="M161" s="5"/>
      <c r="N161" s="10"/>
    </row>
    <row r="162" spans="1:14" x14ac:dyDescent="0.25">
      <c r="A162" s="8">
        <v>40373</v>
      </c>
      <c r="B162" s="5">
        <f>VLOOKUP(A162,'Misc. Data'!A$8:D$575,4,FALSE)</f>
        <v>43.143999999999998</v>
      </c>
      <c r="C162" s="5">
        <f>VLOOKUP(A162,'Misc. Data'!F$8:J$575,5,FALSE)</f>
        <v>401.88499999999999</v>
      </c>
      <c r="D162" s="5">
        <f>VLOOKUP(A162,'Misc. Data'!L$8:M$575,2,FALSE)</f>
        <v>182.15</v>
      </c>
      <c r="E162" s="5">
        <f>VLOOKUP(A162,'Misc. Data'!O$8:P$575,2,FALSE)</f>
        <v>429.89557974073</v>
      </c>
      <c r="H162" s="8"/>
      <c r="I162" s="5"/>
      <c r="J162" s="5"/>
      <c r="K162" s="5"/>
      <c r="M162" s="5"/>
      <c r="N162" s="10"/>
    </row>
    <row r="163" spans="1:14" x14ac:dyDescent="0.25">
      <c r="A163" s="8">
        <v>40380</v>
      </c>
      <c r="B163" s="5">
        <f>VLOOKUP(A163,'Misc. Data'!A$8:D$575,4,FALSE)</f>
        <v>42.91</v>
      </c>
      <c r="C163" s="5">
        <f>VLOOKUP(A163,'Misc. Data'!F$8:J$575,5,FALSE)</f>
        <v>401.88499999999999</v>
      </c>
      <c r="D163" s="5">
        <f>VLOOKUP(A163,'Misc. Data'!L$8:M$575,2,FALSE)</f>
        <v>182.15</v>
      </c>
      <c r="E163" s="5">
        <f>VLOOKUP(A163,'Misc. Data'!O$8:P$575,2,FALSE)</f>
        <v>429.13757974073002</v>
      </c>
      <c r="H163" s="8"/>
      <c r="I163" s="5"/>
      <c r="J163" s="5"/>
      <c r="K163" s="5"/>
      <c r="M163" s="5"/>
      <c r="N163" s="10"/>
    </row>
    <row r="164" spans="1:14" x14ac:dyDescent="0.25">
      <c r="A164" s="8">
        <v>40387</v>
      </c>
      <c r="B164" s="5">
        <f>VLOOKUP(A164,'Misc. Data'!A$8:D$575,4,FALSE)</f>
        <v>41.97</v>
      </c>
      <c r="C164" s="5">
        <f>VLOOKUP(A164,'Misc. Data'!F$8:J$575,5,FALSE)</f>
        <v>401.88499999999999</v>
      </c>
      <c r="D164" s="5">
        <f>VLOOKUP(A164,'Misc. Data'!L$8:M$575,2,FALSE)</f>
        <v>182.15</v>
      </c>
      <c r="E164" s="5">
        <f>VLOOKUP(A164,'Misc. Data'!O$8:P$575,2,FALSE)</f>
        <v>430.71957974073001</v>
      </c>
      <c r="H164" s="8"/>
      <c r="I164" s="5"/>
      <c r="J164" s="5"/>
      <c r="K164" s="5"/>
      <c r="M164" s="5"/>
      <c r="N164" s="10"/>
    </row>
    <row r="165" spans="1:14" x14ac:dyDescent="0.25">
      <c r="A165" s="8">
        <v>40394</v>
      </c>
      <c r="B165" s="5">
        <f>VLOOKUP(A165,'Misc. Data'!A$8:D$575,4,FALSE)</f>
        <v>41.351999999999997</v>
      </c>
      <c r="C165" s="5">
        <f>VLOOKUP(A165,'Misc. Data'!F$8:J$575,5,FALSE)</f>
        <v>401.87600000000003</v>
      </c>
      <c r="D165" s="5">
        <f>VLOOKUP(A165,'Misc. Data'!L$8:M$575,2,FALSE)</f>
        <v>180.64000000000001</v>
      </c>
      <c r="E165" s="5">
        <f>VLOOKUP(A165,'Misc. Data'!O$8:P$575,2,FALSE)</f>
        <v>427.60088516773004</v>
      </c>
      <c r="H165" s="8"/>
      <c r="I165" s="5"/>
      <c r="J165" s="5"/>
      <c r="K165" s="5"/>
      <c r="M165" s="5"/>
      <c r="N165" s="10"/>
    </row>
    <row r="166" spans="1:14" x14ac:dyDescent="0.25">
      <c r="A166" s="8">
        <v>40401</v>
      </c>
      <c r="B166" s="5">
        <f>VLOOKUP(A166,'Misc. Data'!A$8:D$575,4,FALSE)</f>
        <v>39.798000000000002</v>
      </c>
      <c r="C166" s="5">
        <f>VLOOKUP(A166,'Misc. Data'!F$8:J$575,5,FALSE)</f>
        <v>401.87600000000003</v>
      </c>
      <c r="D166" s="5">
        <f>VLOOKUP(A166,'Misc. Data'!L$8:M$575,2,FALSE)</f>
        <v>180.64000000000001</v>
      </c>
      <c r="E166" s="5">
        <f>VLOOKUP(A166,'Misc. Data'!O$8:P$575,2,FALSE)</f>
        <v>427.13688516773004</v>
      </c>
      <c r="H166" s="8"/>
      <c r="I166" s="5"/>
      <c r="J166" s="5"/>
      <c r="K166" s="5"/>
      <c r="M166" s="5"/>
      <c r="N166" s="10"/>
    </row>
    <row r="167" spans="1:14" x14ac:dyDescent="0.25">
      <c r="A167" s="8">
        <v>40408</v>
      </c>
      <c r="B167" s="5">
        <f>VLOOKUP(A167,'Misc. Data'!A$8:D$575,4,FALSE)</f>
        <v>38.868000000000002</v>
      </c>
      <c r="C167" s="5">
        <f>VLOOKUP(A167,'Misc. Data'!F$8:J$575,5,FALSE)</f>
        <v>401.87600000000003</v>
      </c>
      <c r="D167" s="5">
        <f>VLOOKUP(A167,'Misc. Data'!L$8:M$575,2,FALSE)</f>
        <v>180.64000000000001</v>
      </c>
      <c r="E167" s="5">
        <f>VLOOKUP(A167,'Misc. Data'!O$8:P$575,2,FALSE)</f>
        <v>426.49288516773004</v>
      </c>
      <c r="H167" s="8"/>
      <c r="I167" s="5"/>
      <c r="J167" s="5"/>
      <c r="K167" s="5"/>
      <c r="M167" s="5"/>
      <c r="N167" s="10"/>
    </row>
    <row r="168" spans="1:14" x14ac:dyDescent="0.25">
      <c r="A168" s="8">
        <v>40415</v>
      </c>
      <c r="B168" s="5">
        <f>VLOOKUP(A168,'Misc. Data'!A$8:D$575,4,FALSE)</f>
        <v>36.978999999999999</v>
      </c>
      <c r="C168" s="5">
        <f>VLOOKUP(A168,'Misc. Data'!F$8:J$575,5,FALSE)</f>
        <v>401.87600000000003</v>
      </c>
      <c r="D168" s="5">
        <f>VLOOKUP(A168,'Misc. Data'!L$8:M$575,2,FALSE)</f>
        <v>180.64000000000001</v>
      </c>
      <c r="E168" s="5">
        <f>VLOOKUP(A168,'Misc. Data'!O$8:P$575,2,FALSE)</f>
        <v>422.52488516773002</v>
      </c>
      <c r="H168" s="8"/>
      <c r="I168" s="5"/>
      <c r="J168" s="5"/>
      <c r="K168" s="5"/>
      <c r="M168" s="5"/>
      <c r="N168" s="10"/>
    </row>
    <row r="169" spans="1:14" x14ac:dyDescent="0.25">
      <c r="A169" s="8">
        <v>40422</v>
      </c>
      <c r="B169" s="5">
        <f>VLOOKUP(A169,'Misc. Data'!A$8:D$575,4,FALSE)</f>
        <v>34.021000000000001</v>
      </c>
      <c r="C169" s="5">
        <f>VLOOKUP(A169,'Misc. Data'!F$8:J$575,5,FALSE)</f>
        <v>396.125</v>
      </c>
      <c r="D169" s="5">
        <f>VLOOKUP(A169,'Misc. Data'!L$8:M$575,2,FALSE)</f>
        <v>179.74</v>
      </c>
      <c r="E169" s="5">
        <f>VLOOKUP(A169,'Misc. Data'!O$8:P$575,2,FALSE)</f>
        <v>418.66042657646</v>
      </c>
      <c r="H169" s="8"/>
      <c r="I169" s="5"/>
      <c r="J169" s="5"/>
      <c r="K169" s="5"/>
      <c r="M169" s="5"/>
      <c r="N169" s="10"/>
    </row>
    <row r="170" spans="1:14" x14ac:dyDescent="0.25">
      <c r="A170" s="8">
        <v>40429</v>
      </c>
      <c r="B170" s="5">
        <f>VLOOKUP(A170,'Misc. Data'!A$8:D$575,4,FALSE)</f>
        <v>33.131999999999998</v>
      </c>
      <c r="C170" s="5">
        <f>VLOOKUP(A170,'Misc. Data'!F$8:J$575,5,FALSE)</f>
        <v>396.125</v>
      </c>
      <c r="D170" s="5">
        <f>VLOOKUP(A170,'Misc. Data'!L$8:M$575,2,FALSE)</f>
        <v>179.74</v>
      </c>
      <c r="E170" s="5">
        <f>VLOOKUP(A170,'Misc. Data'!O$8:P$575,2,FALSE)</f>
        <v>417.94242657646004</v>
      </c>
      <c r="H170" s="8"/>
      <c r="I170" s="5"/>
      <c r="J170" s="5"/>
      <c r="K170" s="5"/>
      <c r="M170" s="5"/>
      <c r="N170" s="10"/>
    </row>
    <row r="171" spans="1:14" x14ac:dyDescent="0.25">
      <c r="A171" s="8">
        <v>40436</v>
      </c>
      <c r="B171" s="5">
        <f>VLOOKUP(A171,'Misc. Data'!A$8:D$575,4,FALSE)</f>
        <v>32.777000000000001</v>
      </c>
      <c r="C171" s="5">
        <f>VLOOKUP(A171,'Misc. Data'!F$8:J$575,5,FALSE)</f>
        <v>396.125</v>
      </c>
      <c r="D171" s="5">
        <f>VLOOKUP(A171,'Misc. Data'!L$8:M$575,2,FALSE)</f>
        <v>179.74</v>
      </c>
      <c r="E171" s="5">
        <f>VLOOKUP(A171,'Misc. Data'!O$8:P$575,2,FALSE)</f>
        <v>417.35142657646003</v>
      </c>
      <c r="H171" s="8"/>
      <c r="I171" s="5"/>
      <c r="J171" s="5"/>
      <c r="K171" s="5"/>
      <c r="M171" s="5"/>
      <c r="N171" s="10"/>
    </row>
    <row r="172" spans="1:14" x14ac:dyDescent="0.25">
      <c r="A172" s="8">
        <v>40443</v>
      </c>
      <c r="B172" s="5">
        <f>VLOOKUP(A172,'Misc. Data'!A$8:D$575,4,FALSE)</f>
        <v>31.657</v>
      </c>
      <c r="C172" s="5">
        <f>VLOOKUP(A172,'Misc. Data'!F$8:J$575,5,FALSE)</f>
        <v>396.125</v>
      </c>
      <c r="D172" s="5">
        <f>VLOOKUP(A172,'Misc. Data'!L$8:M$575,2,FALSE)</f>
        <v>179.74</v>
      </c>
      <c r="E172" s="5">
        <f>VLOOKUP(A172,'Misc. Data'!O$8:P$575,2,FALSE)</f>
        <v>417.15242657646002</v>
      </c>
      <c r="H172" s="8"/>
      <c r="I172" s="5"/>
      <c r="J172" s="5"/>
      <c r="K172" s="5"/>
      <c r="M172" s="5"/>
      <c r="N172" s="10"/>
    </row>
    <row r="173" spans="1:14" x14ac:dyDescent="0.25">
      <c r="A173" s="8">
        <v>40450</v>
      </c>
      <c r="B173" s="5">
        <f>VLOOKUP(A173,'Misc. Data'!A$8:D$575,4,FALSE)</f>
        <v>30.931000000000001</v>
      </c>
      <c r="C173" s="5">
        <f>VLOOKUP(A173,'Misc. Data'!F$8:J$575,5,FALSE)</f>
        <v>396.125</v>
      </c>
      <c r="D173" s="5">
        <f>VLOOKUP(A173,'Misc. Data'!L$8:M$575,2,FALSE)</f>
        <v>179.74</v>
      </c>
      <c r="E173" s="5">
        <f>VLOOKUP(A173,'Misc. Data'!O$8:P$575,2,FALSE)</f>
        <v>416.47942657646001</v>
      </c>
      <c r="H173" s="8"/>
      <c r="I173" s="5"/>
      <c r="J173" s="5"/>
      <c r="K173" s="5"/>
      <c r="M173" s="5"/>
      <c r="N173" s="10"/>
    </row>
    <row r="174" spans="1:14" x14ac:dyDescent="0.25">
      <c r="A174" s="8">
        <v>40457</v>
      </c>
      <c r="B174" s="5">
        <f>VLOOKUP(A174,'Misc. Data'!A$8:D$575,4,FALSE)</f>
        <v>29.542000000000002</v>
      </c>
      <c r="C174" s="5">
        <f>VLOOKUP(A174,'Misc. Data'!F$8:J$575,5,FALSE)</f>
        <v>401.04400000000004</v>
      </c>
      <c r="D174" s="5">
        <f>VLOOKUP(A174,'Misc. Data'!L$8:M$575,2,FALSE)</f>
        <v>178.71</v>
      </c>
      <c r="E174" s="5">
        <f>VLOOKUP(A174,'Misc. Data'!O$8:P$575,2,FALSE)</f>
        <v>415.87331563534002</v>
      </c>
      <c r="H174" s="8"/>
      <c r="I174" s="5"/>
      <c r="J174" s="5"/>
      <c r="K174" s="5"/>
      <c r="M174" s="5"/>
      <c r="N174" s="10"/>
    </row>
    <row r="175" spans="1:14" x14ac:dyDescent="0.25">
      <c r="A175" s="8">
        <v>40464</v>
      </c>
      <c r="B175" s="5">
        <f>VLOOKUP(A175,'Misc. Data'!A$8:D$575,4,FALSE)</f>
        <v>29.384</v>
      </c>
      <c r="C175" s="5">
        <f>VLOOKUP(A175,'Misc. Data'!F$8:J$575,5,FALSE)</f>
        <v>401.04400000000004</v>
      </c>
      <c r="D175" s="5">
        <f>VLOOKUP(A175,'Misc. Data'!L$8:M$575,2,FALSE)</f>
        <v>178.71</v>
      </c>
      <c r="E175" s="5">
        <f>VLOOKUP(A175,'Misc. Data'!O$8:P$575,2,FALSE)</f>
        <v>415.94931563533999</v>
      </c>
      <c r="H175" s="8"/>
      <c r="I175" s="5"/>
      <c r="J175" s="5"/>
      <c r="K175" s="5"/>
      <c r="M175" s="5"/>
      <c r="N175" s="10"/>
    </row>
    <row r="176" spans="1:14" x14ac:dyDescent="0.25">
      <c r="A176" s="8">
        <v>40471</v>
      </c>
      <c r="B176" s="5">
        <f>VLOOKUP(A176,'Misc. Data'!A$8:D$575,4,FALSE)</f>
        <v>29.518000000000001</v>
      </c>
      <c r="C176" s="5">
        <f>VLOOKUP(A176,'Misc. Data'!F$8:J$575,5,FALSE)</f>
        <v>401.04400000000004</v>
      </c>
      <c r="D176" s="5">
        <f>VLOOKUP(A176,'Misc. Data'!L$8:M$575,2,FALSE)</f>
        <v>178.71</v>
      </c>
      <c r="E176" s="5">
        <f>VLOOKUP(A176,'Misc. Data'!O$8:P$575,2,FALSE)</f>
        <v>414.64631563533999</v>
      </c>
      <c r="H176" s="8"/>
      <c r="I176" s="5"/>
      <c r="J176" s="5"/>
      <c r="K176" s="5"/>
      <c r="M176" s="5"/>
      <c r="N176" s="10"/>
    </row>
    <row r="177" spans="1:14" x14ac:dyDescent="0.25">
      <c r="A177" s="8">
        <v>40478</v>
      </c>
      <c r="B177" s="5">
        <f>VLOOKUP(A177,'Misc. Data'!A$8:D$575,4,FALSE)</f>
        <v>28.404</v>
      </c>
      <c r="C177" s="5">
        <f>VLOOKUP(A177,'Misc. Data'!F$8:J$575,5,FALSE)</f>
        <v>401.04400000000004</v>
      </c>
      <c r="D177" s="5">
        <f>VLOOKUP(A177,'Misc. Data'!L$8:M$575,2,FALSE)</f>
        <v>178.71</v>
      </c>
      <c r="E177" s="5">
        <f>VLOOKUP(A177,'Misc. Data'!O$8:P$575,2,FALSE)</f>
        <v>416.59931563534002</v>
      </c>
      <c r="H177" s="8"/>
      <c r="I177" s="5"/>
      <c r="J177" s="5"/>
      <c r="K177" s="5"/>
      <c r="M177" s="5"/>
      <c r="N177" s="10"/>
    </row>
    <row r="178" spans="1:14" x14ac:dyDescent="0.25">
      <c r="A178" s="8">
        <v>40485</v>
      </c>
      <c r="B178" s="5">
        <f>VLOOKUP(A178,'Misc. Data'!A$8:D$575,4,FALSE)</f>
        <v>27.702999999999999</v>
      </c>
      <c r="C178" s="5">
        <f>VLOOKUP(A178,'Misc. Data'!F$8:J$575,5,FALSE)</f>
        <v>401.04400000000004</v>
      </c>
      <c r="D178" s="5">
        <f>VLOOKUP(A178,'Misc. Data'!L$8:M$575,2,FALSE)</f>
        <v>160.99</v>
      </c>
      <c r="E178" s="5">
        <f>VLOOKUP(A178,'Misc. Data'!O$8:P$575,2,FALSE)</f>
        <v>412.05030805199999</v>
      </c>
      <c r="H178" s="8"/>
      <c r="I178" s="5"/>
      <c r="J178" s="5"/>
      <c r="K178" s="5"/>
      <c r="M178" s="5"/>
      <c r="N178" s="10"/>
    </row>
    <row r="179" spans="1:14" x14ac:dyDescent="0.25">
      <c r="A179" s="8">
        <v>40492</v>
      </c>
      <c r="B179" s="5">
        <f>VLOOKUP(A179,'Misc. Data'!A$8:D$575,4,FALSE)</f>
        <v>27.050999999999998</v>
      </c>
      <c r="C179" s="5">
        <f>VLOOKUP(A179,'Misc. Data'!F$8:J$575,5,FALSE)</f>
        <v>401.04400000000004</v>
      </c>
      <c r="D179" s="5">
        <f>VLOOKUP(A179,'Misc. Data'!L$8:M$575,2,FALSE)</f>
        <v>160.99</v>
      </c>
      <c r="E179" s="5">
        <f>VLOOKUP(A179,'Misc. Data'!O$8:P$575,2,FALSE)</f>
        <v>411.742308052</v>
      </c>
      <c r="H179" s="8"/>
      <c r="I179" s="5"/>
      <c r="J179" s="5"/>
      <c r="K179" s="5"/>
      <c r="M179" s="5"/>
      <c r="N179" s="10"/>
    </row>
    <row r="180" spans="1:14" x14ac:dyDescent="0.25">
      <c r="A180" s="8">
        <v>40499</v>
      </c>
      <c r="B180" s="5">
        <f>VLOOKUP(A180,'Misc. Data'!A$8:D$575,4,FALSE)</f>
        <v>27.053999999999998</v>
      </c>
      <c r="C180" s="5">
        <f>VLOOKUP(A180,'Misc. Data'!F$8:J$575,5,FALSE)</f>
        <v>401.04400000000004</v>
      </c>
      <c r="D180" s="5">
        <f>VLOOKUP(A180,'Misc. Data'!L$8:M$575,2,FALSE)</f>
        <v>160.99</v>
      </c>
      <c r="E180" s="5">
        <f>VLOOKUP(A180,'Misc. Data'!O$8:P$575,2,FALSE)</f>
        <v>411.10430805200002</v>
      </c>
      <c r="H180" s="8"/>
      <c r="I180" s="5"/>
      <c r="J180" s="5"/>
      <c r="K180" s="5"/>
      <c r="M180" s="5"/>
      <c r="N180" s="10"/>
    </row>
    <row r="181" spans="1:14" x14ac:dyDescent="0.25">
      <c r="A181" s="8">
        <v>40506</v>
      </c>
      <c r="B181" s="5">
        <f>VLOOKUP(A181,'Misc. Data'!A$8:D$575,4,FALSE)</f>
        <v>26.827999999999999</v>
      </c>
      <c r="C181" s="5">
        <f>VLOOKUP(A181,'Misc. Data'!F$8:J$575,5,FALSE)</f>
        <v>401.04400000000004</v>
      </c>
      <c r="D181" s="5">
        <f>VLOOKUP(A181,'Misc. Data'!L$8:M$575,2,FALSE)</f>
        <v>160.99</v>
      </c>
      <c r="E181" s="5">
        <f>VLOOKUP(A181,'Misc. Data'!O$8:P$575,2,FALSE)</f>
        <v>411.03930805200002</v>
      </c>
      <c r="H181" s="8"/>
      <c r="I181" s="5"/>
      <c r="J181" s="5"/>
      <c r="K181" s="5"/>
      <c r="M181" s="5"/>
      <c r="N181" s="10"/>
    </row>
    <row r="182" spans="1:14" x14ac:dyDescent="0.25">
      <c r="A182" s="8">
        <v>40513</v>
      </c>
      <c r="B182" s="5">
        <f>VLOOKUP(A182,'Misc. Data'!A$8:D$575,4,FALSE)</f>
        <v>25.584</v>
      </c>
      <c r="C182" s="5">
        <f>VLOOKUP(A182,'Misc. Data'!F$8:J$575,5,FALSE)</f>
        <v>381.31299999999999</v>
      </c>
      <c r="D182" s="5">
        <f>VLOOKUP(A182,'Misc. Data'!L$8:M$575,2,FALSE)</f>
        <v>145.30000000000001</v>
      </c>
      <c r="E182" s="5">
        <f>VLOOKUP(A182,'Misc. Data'!O$8:P$575,2,FALSE)</f>
        <v>407.31170479809003</v>
      </c>
      <c r="H182" s="8"/>
      <c r="I182" s="5"/>
      <c r="J182" s="5"/>
      <c r="K182" s="5"/>
      <c r="M182" s="5"/>
      <c r="N182" s="10"/>
    </row>
    <row r="183" spans="1:14" x14ac:dyDescent="0.25">
      <c r="A183" s="8">
        <v>40520</v>
      </c>
      <c r="B183" s="5">
        <f>VLOOKUP(A183,'Misc. Data'!A$8:D$575,4,FALSE)</f>
        <v>25.492000000000001</v>
      </c>
      <c r="C183" s="5">
        <f>VLOOKUP(A183,'Misc. Data'!F$8:J$575,5,FALSE)</f>
        <v>381.31299999999999</v>
      </c>
      <c r="D183" s="5">
        <f>VLOOKUP(A183,'Misc. Data'!L$8:M$575,2,FALSE)</f>
        <v>145.30000000000001</v>
      </c>
      <c r="E183" s="5">
        <f>VLOOKUP(A183,'Misc. Data'!O$8:P$575,2,FALSE)</f>
        <v>406.05570479809006</v>
      </c>
      <c r="H183" s="8"/>
      <c r="I183" s="5"/>
      <c r="J183" s="5"/>
      <c r="K183" s="5"/>
      <c r="M183" s="5"/>
      <c r="N183" s="10"/>
    </row>
    <row r="184" spans="1:14" x14ac:dyDescent="0.25">
      <c r="A184" s="8">
        <v>40527</v>
      </c>
      <c r="B184" s="5">
        <f>VLOOKUP(A184,'Misc. Data'!A$8:D$575,4,FALSE)</f>
        <v>25.050999999999998</v>
      </c>
      <c r="C184" s="5">
        <f>VLOOKUP(A184,'Misc. Data'!F$8:J$575,5,FALSE)</f>
        <v>381.31299999999999</v>
      </c>
      <c r="D184" s="5">
        <f>VLOOKUP(A184,'Misc. Data'!L$8:M$575,2,FALSE)</f>
        <v>145.30000000000001</v>
      </c>
      <c r="E184" s="5">
        <f>VLOOKUP(A184,'Misc. Data'!O$8:P$575,2,FALSE)</f>
        <v>405.63570479809005</v>
      </c>
      <c r="H184" s="8"/>
      <c r="I184" s="5"/>
      <c r="J184" s="5"/>
      <c r="K184" s="5"/>
      <c r="M184" s="5"/>
      <c r="N184" s="10"/>
    </row>
    <row r="185" spans="1:14" x14ac:dyDescent="0.25">
      <c r="A185" s="8">
        <v>40534</v>
      </c>
      <c r="B185" s="5">
        <f>VLOOKUP(A185,'Misc. Data'!A$8:D$575,4,FALSE)</f>
        <v>24.905000000000001</v>
      </c>
      <c r="C185" s="5">
        <f>VLOOKUP(A185,'Misc. Data'!F$8:J$575,5,FALSE)</f>
        <v>381.31299999999999</v>
      </c>
      <c r="D185" s="5">
        <f>VLOOKUP(A185,'Misc. Data'!L$8:M$575,2,FALSE)</f>
        <v>145.30000000000001</v>
      </c>
      <c r="E185" s="5">
        <f>VLOOKUP(A185,'Misc. Data'!O$8:P$575,2,FALSE)</f>
        <v>405.17670479809004</v>
      </c>
      <c r="H185" s="8"/>
      <c r="I185" s="5"/>
      <c r="J185" s="5"/>
      <c r="K185" s="5"/>
      <c r="M185" s="5"/>
      <c r="N185" s="10"/>
    </row>
    <row r="186" spans="1:14" x14ac:dyDescent="0.25">
      <c r="A186" s="8">
        <v>40541</v>
      </c>
      <c r="B186" s="5">
        <f>VLOOKUP(A186,'Misc. Data'!A$8:D$575,4,FALSE)</f>
        <v>24.876999999999999</v>
      </c>
      <c r="C186" s="5">
        <f>VLOOKUP(A186,'Misc. Data'!F$8:J$575,5,FALSE)</f>
        <v>381.31299999999999</v>
      </c>
      <c r="D186" s="5">
        <f>VLOOKUP(A186,'Misc. Data'!L$8:M$575,2,FALSE)</f>
        <v>145.30000000000001</v>
      </c>
      <c r="E186" s="5">
        <f>VLOOKUP(A186,'Misc. Data'!O$8:P$575,2,FALSE)</f>
        <v>405.29070479809008</v>
      </c>
      <c r="H186" s="8"/>
      <c r="I186" s="5"/>
      <c r="J186" s="5"/>
      <c r="K186" s="5"/>
      <c r="M186" s="5"/>
      <c r="N186" s="10"/>
    </row>
    <row r="187" spans="1:14" x14ac:dyDescent="0.25">
      <c r="A187" s="8"/>
      <c r="B187" s="5"/>
      <c r="C187" s="5"/>
      <c r="D187" s="5"/>
      <c r="E187" s="5"/>
      <c r="H187" s="8"/>
      <c r="I187" s="5"/>
      <c r="J187" s="5"/>
      <c r="K187" s="5"/>
      <c r="M187" s="5"/>
      <c r="N187" s="10"/>
    </row>
    <row r="188" spans="1:14" x14ac:dyDescent="0.25">
      <c r="A188" s="8"/>
      <c r="B188" s="5"/>
      <c r="C188" s="5"/>
      <c r="D188" s="5"/>
      <c r="E188" s="5"/>
      <c r="H188" s="8"/>
      <c r="I188" s="5"/>
      <c r="J188" s="5"/>
      <c r="K188" s="5"/>
      <c r="M188" s="5"/>
      <c r="N188" s="10"/>
    </row>
    <row r="189" spans="1:14" x14ac:dyDescent="0.25">
      <c r="A189" s="8"/>
      <c r="B189" s="5"/>
      <c r="C189" s="5"/>
      <c r="D189" s="5"/>
      <c r="E189" s="5"/>
      <c r="H189" s="8"/>
      <c r="I189" s="5"/>
      <c r="J189" s="5"/>
      <c r="K189" s="5"/>
      <c r="M189" s="5"/>
      <c r="N189" s="10"/>
    </row>
    <row r="190" spans="1:14" x14ac:dyDescent="0.25">
      <c r="A190" s="8"/>
      <c r="B190" s="5"/>
      <c r="C190" s="5"/>
      <c r="D190" s="5"/>
      <c r="E190" s="5"/>
      <c r="H190" s="8"/>
      <c r="I190" s="5"/>
      <c r="J190" s="5"/>
      <c r="K190" s="5"/>
      <c r="M190" s="5"/>
      <c r="N190" s="10"/>
    </row>
    <row r="191" spans="1:14" x14ac:dyDescent="0.25">
      <c r="A191" s="8"/>
      <c r="B191" s="5"/>
      <c r="C191" s="5"/>
      <c r="D191" s="5"/>
      <c r="E191" s="5"/>
      <c r="H191" s="8"/>
      <c r="I191" s="5"/>
      <c r="J191" s="5"/>
      <c r="K191" s="5"/>
      <c r="M191" s="5"/>
      <c r="N191" s="10"/>
    </row>
    <row r="192" spans="1:14" x14ac:dyDescent="0.25">
      <c r="A192" s="8"/>
      <c r="B192" s="5"/>
      <c r="C192" s="5"/>
      <c r="D192" s="5"/>
      <c r="E192" s="5"/>
      <c r="H192" s="8"/>
      <c r="I192" s="5"/>
      <c r="J192" s="5"/>
      <c r="K192" s="5"/>
      <c r="M192" s="5"/>
      <c r="N192" s="10"/>
    </row>
    <row r="193" spans="1:14" x14ac:dyDescent="0.25">
      <c r="A193" s="8"/>
      <c r="B193" s="5"/>
      <c r="C193" s="5"/>
      <c r="D193" s="5"/>
      <c r="E193" s="5"/>
      <c r="H193" s="8"/>
      <c r="I193" s="5"/>
      <c r="J193" s="5"/>
      <c r="K193" s="5"/>
      <c r="M193" s="5"/>
      <c r="N193" s="10"/>
    </row>
    <row r="194" spans="1:14" x14ac:dyDescent="0.25">
      <c r="A194" s="8"/>
      <c r="B194" s="5"/>
      <c r="C194" s="5"/>
      <c r="D194" s="5"/>
      <c r="E194" s="5"/>
      <c r="H194" s="8"/>
      <c r="I194" s="5"/>
      <c r="J194" s="5"/>
      <c r="K194" s="5"/>
      <c r="M194" s="5"/>
      <c r="N194" s="10"/>
    </row>
    <row r="195" spans="1:14" x14ac:dyDescent="0.25">
      <c r="A195" s="8"/>
      <c r="B195" s="5"/>
      <c r="C195" s="5"/>
      <c r="D195" s="5"/>
      <c r="E195" s="5"/>
      <c r="H195" s="8"/>
      <c r="I195" s="5"/>
      <c r="J195" s="5"/>
      <c r="K195" s="5"/>
      <c r="M195" s="5"/>
      <c r="N195" s="10"/>
    </row>
    <row r="196" spans="1:14" x14ac:dyDescent="0.25">
      <c r="A196" s="8"/>
      <c r="B196" s="5"/>
      <c r="C196" s="5"/>
      <c r="D196" s="5"/>
      <c r="E196" s="5"/>
      <c r="H196" s="8"/>
      <c r="I196" s="5"/>
      <c r="J196" s="5"/>
      <c r="K196" s="5"/>
      <c r="M196" s="5"/>
      <c r="N196" s="10"/>
    </row>
    <row r="197" spans="1:14" x14ac:dyDescent="0.25">
      <c r="A197" s="8"/>
      <c r="B197" s="5"/>
      <c r="C197" s="5"/>
      <c r="D197" s="5"/>
      <c r="E197" s="5"/>
      <c r="H197" s="8"/>
      <c r="I197" s="5"/>
      <c r="J197" s="5"/>
      <c r="K197" s="5"/>
      <c r="M197" s="5"/>
      <c r="N197" s="10"/>
    </row>
    <row r="198" spans="1:14" x14ac:dyDescent="0.25">
      <c r="A198" s="8"/>
      <c r="B198" s="5"/>
      <c r="C198" s="5"/>
      <c r="D198" s="5"/>
      <c r="E198" s="5"/>
      <c r="H198" s="8"/>
      <c r="I198" s="5"/>
      <c r="J198" s="5"/>
      <c r="K198" s="5"/>
      <c r="M198" s="5"/>
      <c r="N198" s="10"/>
    </row>
    <row r="199" spans="1:14" x14ac:dyDescent="0.25">
      <c r="A199" s="8"/>
      <c r="B199" s="5"/>
      <c r="C199" s="5"/>
      <c r="D199" s="5"/>
      <c r="E199" s="5"/>
      <c r="H199" s="8"/>
      <c r="I199" s="5"/>
      <c r="J199" s="5"/>
      <c r="K199" s="5"/>
      <c r="M199" s="5"/>
      <c r="N199" s="10"/>
    </row>
    <row r="200" spans="1:14" x14ac:dyDescent="0.25">
      <c r="A200" s="8"/>
      <c r="B200" s="5"/>
      <c r="C200" s="5"/>
      <c r="D200" s="5"/>
      <c r="E200" s="5"/>
      <c r="H200" s="8"/>
      <c r="I200" s="5"/>
      <c r="J200" s="5"/>
      <c r="K200" s="5"/>
      <c r="M200" s="5"/>
      <c r="N200" s="10"/>
    </row>
    <row r="201" spans="1:14" x14ac:dyDescent="0.25">
      <c r="A201" s="8"/>
      <c r="B201" s="5"/>
      <c r="C201" s="5"/>
      <c r="D201" s="5"/>
      <c r="E201" s="5"/>
      <c r="H201" s="8"/>
      <c r="I201" s="5"/>
      <c r="J201" s="5"/>
      <c r="K201" s="5"/>
      <c r="M201" s="5"/>
      <c r="N201" s="10"/>
    </row>
    <row r="202" spans="1:14" x14ac:dyDescent="0.25">
      <c r="A202" s="8"/>
      <c r="B202" s="5"/>
      <c r="C202" s="5"/>
      <c r="D202" s="5"/>
      <c r="E202" s="5"/>
      <c r="H202" s="8"/>
      <c r="I202" s="5"/>
      <c r="J202" s="5"/>
      <c r="K202" s="5"/>
      <c r="M202" s="5"/>
      <c r="N202" s="10"/>
    </row>
    <row r="203" spans="1:14" x14ac:dyDescent="0.25">
      <c r="A203" s="8"/>
      <c r="B203" s="5"/>
      <c r="C203" s="5"/>
      <c r="D203" s="5"/>
      <c r="E203" s="5"/>
      <c r="H203" s="8"/>
      <c r="I203" s="5"/>
      <c r="J203" s="5"/>
      <c r="K203" s="5"/>
      <c r="M203" s="5"/>
      <c r="N203" s="10"/>
    </row>
    <row r="204" spans="1:14" x14ac:dyDescent="0.25">
      <c r="A204" s="8"/>
      <c r="B204" s="5"/>
      <c r="C204" s="5"/>
      <c r="D204" s="5"/>
      <c r="E204" s="5"/>
      <c r="H204" s="8"/>
      <c r="I204" s="5"/>
      <c r="J204" s="5"/>
      <c r="K204" s="5"/>
      <c r="M204" s="5"/>
      <c r="N204" s="10"/>
    </row>
    <row r="205" spans="1:14" x14ac:dyDescent="0.25">
      <c r="A205" s="8"/>
      <c r="B205" s="5"/>
      <c r="C205" s="5"/>
      <c r="D205" s="5"/>
      <c r="E205" s="5"/>
      <c r="H205" s="8"/>
      <c r="I205" s="5"/>
      <c r="J205" s="5"/>
      <c r="K205" s="5"/>
      <c r="M205" s="5"/>
      <c r="N205" s="10"/>
    </row>
    <row r="206" spans="1:14" x14ac:dyDescent="0.25">
      <c r="A206" s="8"/>
      <c r="B206" s="5"/>
      <c r="C206" s="5"/>
      <c r="D206" s="5"/>
      <c r="E206" s="5"/>
      <c r="H206" s="8"/>
      <c r="I206" s="5"/>
      <c r="J206" s="5"/>
      <c r="K206" s="5"/>
      <c r="M206" s="5"/>
      <c r="N206" s="10"/>
    </row>
    <row r="207" spans="1:14" x14ac:dyDescent="0.25">
      <c r="A207" s="8"/>
      <c r="B207" s="5"/>
      <c r="C207" s="5"/>
      <c r="D207" s="5"/>
      <c r="E207" s="5"/>
      <c r="H207" s="8"/>
      <c r="I207" s="5"/>
      <c r="J207" s="5"/>
      <c r="K207" s="5"/>
      <c r="M207" s="5"/>
      <c r="N207" s="10"/>
    </row>
    <row r="208" spans="1:14" x14ac:dyDescent="0.25">
      <c r="A208" s="8"/>
      <c r="B208" s="5"/>
      <c r="C208" s="5"/>
      <c r="D208" s="5"/>
      <c r="E208" s="5"/>
      <c r="H208" s="8"/>
      <c r="I208" s="5"/>
      <c r="J208" s="5"/>
      <c r="K208" s="5"/>
      <c r="M208" s="5"/>
      <c r="N208" s="10"/>
    </row>
    <row r="209" spans="1:14" x14ac:dyDescent="0.25">
      <c r="A209" s="8"/>
      <c r="B209" s="5"/>
      <c r="C209" s="5"/>
      <c r="D209" s="5"/>
      <c r="E209" s="5"/>
      <c r="H209" s="8"/>
      <c r="I209" s="5"/>
      <c r="J209" s="5"/>
      <c r="K209" s="5"/>
      <c r="M209" s="5"/>
      <c r="N209" s="10"/>
    </row>
    <row r="210" spans="1:14" x14ac:dyDescent="0.25">
      <c r="A210" s="8"/>
      <c r="B210" s="5"/>
      <c r="C210" s="5"/>
      <c r="D210" s="5"/>
      <c r="E210" s="5"/>
      <c r="H210" s="8"/>
      <c r="I210" s="5"/>
      <c r="J210" s="5"/>
      <c r="K210" s="5"/>
      <c r="M210" s="5"/>
      <c r="N210" s="10"/>
    </row>
    <row r="211" spans="1:14" x14ac:dyDescent="0.25">
      <c r="A211" s="8"/>
      <c r="B211" s="5"/>
      <c r="C211" s="5"/>
      <c r="D211" s="5"/>
      <c r="E211" s="5"/>
      <c r="H211" s="8"/>
      <c r="I211" s="5"/>
      <c r="J211" s="5"/>
      <c r="K211" s="5"/>
      <c r="M211" s="5"/>
      <c r="N211" s="10"/>
    </row>
    <row r="212" spans="1:14" x14ac:dyDescent="0.25">
      <c r="A212" s="8"/>
      <c r="B212" s="5"/>
      <c r="C212" s="5"/>
      <c r="D212" s="5"/>
      <c r="E212" s="5"/>
      <c r="H212" s="8"/>
      <c r="I212" s="5"/>
      <c r="J212" s="5"/>
      <c r="K212" s="5"/>
      <c r="M212" s="5"/>
      <c r="N212" s="10"/>
    </row>
    <row r="213" spans="1:14" x14ac:dyDescent="0.25">
      <c r="A213" s="8"/>
      <c r="B213" s="5"/>
      <c r="C213" s="5"/>
      <c r="D213" s="5"/>
      <c r="E213" s="5"/>
      <c r="H213" s="8"/>
      <c r="I213" s="5"/>
      <c r="J213" s="5"/>
      <c r="K213" s="5"/>
      <c r="M213" s="5"/>
      <c r="N213" s="10"/>
    </row>
    <row r="214" spans="1:14" x14ac:dyDescent="0.25">
      <c r="A214" s="8"/>
      <c r="B214" s="5"/>
      <c r="C214" s="5"/>
      <c r="D214" s="5"/>
      <c r="E214" s="5"/>
      <c r="H214" s="8"/>
      <c r="I214" s="5"/>
      <c r="J214" s="5"/>
      <c r="K214" s="5"/>
      <c r="M214" s="5"/>
      <c r="N214" s="10"/>
    </row>
    <row r="215" spans="1:14" x14ac:dyDescent="0.25">
      <c r="A215" s="8"/>
      <c r="B215" s="5"/>
      <c r="C215" s="5"/>
      <c r="D215" s="5"/>
      <c r="E215" s="5"/>
      <c r="H215" s="8"/>
      <c r="I215" s="5"/>
      <c r="J215" s="5"/>
      <c r="K215" s="5"/>
      <c r="M215" s="5"/>
      <c r="N215" s="10"/>
    </row>
    <row r="216" spans="1:14" x14ac:dyDescent="0.25">
      <c r="A216" s="8"/>
      <c r="B216" s="5"/>
      <c r="C216" s="5"/>
      <c r="D216" s="5"/>
      <c r="E216" s="5"/>
      <c r="H216" s="8"/>
      <c r="I216" s="5"/>
      <c r="J216" s="5"/>
      <c r="K216" s="5"/>
      <c r="M216" s="5"/>
      <c r="N216" s="10"/>
    </row>
    <row r="217" spans="1:14" x14ac:dyDescent="0.25">
      <c r="A217" s="8"/>
      <c r="B217" s="5"/>
      <c r="C217" s="5"/>
      <c r="D217" s="5"/>
      <c r="E217" s="5"/>
      <c r="H217" s="8"/>
      <c r="I217" s="5"/>
      <c r="J217" s="5"/>
      <c r="K217" s="5"/>
      <c r="M217" s="5"/>
      <c r="N217" s="10"/>
    </row>
    <row r="218" spans="1:14" x14ac:dyDescent="0.25">
      <c r="A218" s="8"/>
      <c r="B218" s="5"/>
      <c r="C218" s="5"/>
      <c r="D218" s="5"/>
      <c r="E218" s="5"/>
      <c r="H218" s="8"/>
      <c r="I218" s="5"/>
      <c r="J218" s="5"/>
      <c r="K218" s="5"/>
      <c r="M218" s="5"/>
      <c r="N218" s="10"/>
    </row>
    <row r="219" spans="1:14" x14ac:dyDescent="0.25">
      <c r="A219" s="8"/>
      <c r="B219" s="5"/>
      <c r="C219" s="5"/>
      <c r="D219" s="5"/>
      <c r="E219" s="5"/>
      <c r="H219" s="8"/>
      <c r="I219" s="5"/>
      <c r="J219" s="5"/>
      <c r="K219" s="5"/>
      <c r="M219" s="5"/>
      <c r="N219" s="10"/>
    </row>
    <row r="220" spans="1:14" x14ac:dyDescent="0.25">
      <c r="A220" s="8"/>
      <c r="B220" s="5"/>
      <c r="C220" s="5"/>
      <c r="D220" s="5"/>
      <c r="E220" s="5"/>
      <c r="H220" s="8"/>
      <c r="I220" s="5"/>
      <c r="J220" s="5"/>
      <c r="K220" s="5"/>
      <c r="M220" s="5"/>
      <c r="N220" s="10"/>
    </row>
    <row r="221" spans="1:14" x14ac:dyDescent="0.25">
      <c r="A221" s="8"/>
      <c r="B221" s="5"/>
      <c r="C221" s="5"/>
      <c r="D221" s="5"/>
      <c r="E221" s="5"/>
      <c r="H221" s="8"/>
      <c r="I221" s="5"/>
      <c r="J221" s="5"/>
      <c r="K221" s="5"/>
      <c r="M221" s="5"/>
      <c r="N221" s="10"/>
    </row>
    <row r="222" spans="1:14" x14ac:dyDescent="0.25">
      <c r="A222" s="8"/>
      <c r="B222" s="5"/>
      <c r="C222" s="5"/>
      <c r="D222" s="5"/>
      <c r="E222" s="5"/>
      <c r="H222" s="8"/>
      <c r="I222" s="5"/>
      <c r="J222" s="5"/>
      <c r="K222" s="5"/>
      <c r="M222" s="5"/>
      <c r="N222" s="10"/>
    </row>
    <row r="223" spans="1:14" x14ac:dyDescent="0.25">
      <c r="A223" s="8"/>
      <c r="B223" s="5"/>
      <c r="C223" s="5"/>
      <c r="D223" s="5"/>
      <c r="E223" s="5"/>
      <c r="H223" s="8"/>
      <c r="I223" s="5"/>
      <c r="J223" s="5"/>
      <c r="K223" s="5"/>
      <c r="M223" s="5"/>
      <c r="N223" s="10"/>
    </row>
    <row r="224" spans="1:14" x14ac:dyDescent="0.25">
      <c r="A224" s="8"/>
      <c r="B224" s="5"/>
      <c r="C224" s="5"/>
      <c r="D224" s="5"/>
      <c r="E224" s="5"/>
      <c r="H224" s="8"/>
      <c r="I224" s="5"/>
      <c r="J224" s="5"/>
      <c r="K224" s="5"/>
      <c r="M224" s="5"/>
      <c r="N224" s="10"/>
    </row>
    <row r="225" spans="1:14" x14ac:dyDescent="0.25">
      <c r="A225" s="8"/>
      <c r="B225" s="5"/>
      <c r="C225" s="5"/>
      <c r="D225" s="5"/>
      <c r="E225" s="5"/>
      <c r="H225" s="8"/>
      <c r="I225" s="5"/>
      <c r="J225" s="5"/>
      <c r="K225" s="5"/>
      <c r="M225" s="5"/>
      <c r="N225" s="10"/>
    </row>
    <row r="226" spans="1:14" x14ac:dyDescent="0.25">
      <c r="A226" s="8"/>
      <c r="B226" s="5"/>
      <c r="C226" s="5"/>
      <c r="D226" s="5"/>
      <c r="E226" s="5"/>
      <c r="H226" s="8"/>
      <c r="I226" s="5"/>
      <c r="J226" s="5"/>
      <c r="K226" s="5"/>
      <c r="M226" s="5"/>
      <c r="N226" s="10"/>
    </row>
    <row r="227" spans="1:14" x14ac:dyDescent="0.25">
      <c r="A227" s="8"/>
      <c r="B227" s="5"/>
      <c r="C227" s="5"/>
      <c r="D227" s="5"/>
      <c r="E227" s="5"/>
      <c r="H227" s="8"/>
      <c r="I227" s="5"/>
      <c r="J227" s="5"/>
      <c r="K227" s="5"/>
      <c r="M227" s="5"/>
      <c r="N227" s="10"/>
    </row>
    <row r="228" spans="1:14" x14ac:dyDescent="0.25">
      <c r="A228" s="8"/>
      <c r="B228" s="5"/>
      <c r="C228" s="5"/>
      <c r="D228" s="5"/>
      <c r="E228" s="5"/>
      <c r="H228" s="8"/>
      <c r="I228" s="5"/>
      <c r="J228" s="5"/>
      <c r="K228" s="5"/>
      <c r="M228" s="5"/>
      <c r="N228" s="10"/>
    </row>
    <row r="229" spans="1:14" x14ac:dyDescent="0.25">
      <c r="A229" s="8"/>
      <c r="B229" s="5"/>
      <c r="C229" s="5"/>
      <c r="D229" s="5"/>
      <c r="E229" s="5"/>
      <c r="H229" s="8"/>
      <c r="I229" s="5"/>
      <c r="J229" s="5"/>
      <c r="K229" s="5"/>
      <c r="M229" s="5"/>
      <c r="N229" s="10"/>
    </row>
    <row r="230" spans="1:14" x14ac:dyDescent="0.25">
      <c r="A230" s="8"/>
      <c r="B230" s="5"/>
      <c r="C230" s="5"/>
      <c r="D230" s="5"/>
      <c r="E230" s="5"/>
      <c r="H230" s="8"/>
      <c r="I230" s="5"/>
      <c r="J230" s="5"/>
      <c r="K230" s="5"/>
      <c r="M230" s="5"/>
      <c r="N230" s="10"/>
    </row>
    <row r="231" spans="1:14" x14ac:dyDescent="0.25">
      <c r="A231" s="8"/>
      <c r="B231" s="5"/>
      <c r="C231" s="5"/>
      <c r="D231" s="5"/>
      <c r="E231" s="5"/>
      <c r="H231" s="8"/>
      <c r="I231" s="5"/>
      <c r="J231" s="5"/>
      <c r="K231" s="5"/>
      <c r="M231" s="5"/>
      <c r="N231" s="10"/>
    </row>
    <row r="232" spans="1:14" x14ac:dyDescent="0.25">
      <c r="A232" s="8"/>
      <c r="B232" s="5"/>
      <c r="C232" s="5"/>
      <c r="D232" s="5"/>
      <c r="E232" s="5"/>
      <c r="H232" s="8"/>
      <c r="I232" s="5"/>
      <c r="J232" s="5"/>
      <c r="K232" s="5"/>
      <c r="M232" s="5"/>
      <c r="N232" s="10"/>
    </row>
    <row r="233" spans="1:14" x14ac:dyDescent="0.25">
      <c r="A233" s="8"/>
      <c r="B233" s="5"/>
      <c r="C233" s="5"/>
      <c r="D233" s="5"/>
      <c r="E233" s="5"/>
      <c r="H233" s="8"/>
      <c r="I233" s="5"/>
      <c r="J233" s="5"/>
      <c r="K233" s="5"/>
      <c r="M233" s="5"/>
      <c r="N233" s="10"/>
    </row>
    <row r="234" spans="1:14" x14ac:dyDescent="0.25">
      <c r="A234" s="8"/>
      <c r="B234" s="5"/>
      <c r="C234" s="5"/>
      <c r="D234" s="5"/>
      <c r="E234" s="5"/>
      <c r="H234" s="8"/>
      <c r="I234" s="5"/>
      <c r="J234" s="5"/>
      <c r="K234" s="5"/>
      <c r="M234" s="5"/>
      <c r="N234" s="10"/>
    </row>
    <row r="235" spans="1:14" x14ac:dyDescent="0.25">
      <c r="A235" s="8"/>
      <c r="B235" s="5"/>
      <c r="C235" s="5"/>
      <c r="D235" s="5"/>
      <c r="E235" s="5"/>
      <c r="H235" s="8"/>
      <c r="I235" s="5"/>
      <c r="J235" s="5"/>
      <c r="K235" s="5"/>
      <c r="M235" s="5"/>
      <c r="N235" s="10"/>
    </row>
    <row r="236" spans="1:14" x14ac:dyDescent="0.25">
      <c r="A236" s="8"/>
      <c r="B236" s="5"/>
      <c r="C236" s="5"/>
      <c r="D236" s="5"/>
      <c r="E236" s="5"/>
      <c r="H236" s="8"/>
      <c r="I236" s="5"/>
      <c r="J236" s="5"/>
      <c r="K236" s="5"/>
      <c r="M236" s="5"/>
      <c r="N236" s="10"/>
    </row>
    <row r="237" spans="1:14" x14ac:dyDescent="0.25">
      <c r="A237" s="8"/>
      <c r="B237" s="5"/>
      <c r="C237" s="5"/>
      <c r="D237" s="5"/>
      <c r="E237" s="5"/>
      <c r="H237" s="8"/>
      <c r="I237" s="5"/>
      <c r="J237" s="5"/>
      <c r="K237" s="5"/>
      <c r="M237" s="5"/>
      <c r="N237" s="10"/>
    </row>
    <row r="238" spans="1:14" x14ac:dyDescent="0.25">
      <c r="A238" s="8"/>
      <c r="B238" s="5"/>
      <c r="C238" s="5"/>
      <c r="D238" s="5"/>
      <c r="E238" s="5"/>
      <c r="H238" s="8"/>
      <c r="I238" s="5"/>
      <c r="J238" s="5"/>
      <c r="K238" s="5"/>
      <c r="M238" s="5"/>
      <c r="N238" s="10"/>
    </row>
    <row r="239" spans="1:14" x14ac:dyDescent="0.25">
      <c r="A239" s="8"/>
      <c r="B239" s="5"/>
      <c r="C239" s="5"/>
      <c r="D239" s="5"/>
      <c r="E239" s="5"/>
      <c r="H239" s="8"/>
      <c r="I239" s="5"/>
      <c r="J239" s="5"/>
      <c r="K239" s="5"/>
      <c r="M239" s="5"/>
      <c r="N239" s="10"/>
    </row>
    <row r="240" spans="1:14" x14ac:dyDescent="0.25">
      <c r="A240" s="8"/>
      <c r="B240" s="5"/>
      <c r="C240" s="5"/>
      <c r="D240" s="5"/>
      <c r="E240" s="5"/>
      <c r="H240" s="8"/>
      <c r="I240" s="5"/>
      <c r="J240" s="5"/>
      <c r="K240" s="5"/>
      <c r="M240" s="5"/>
      <c r="N240" s="10"/>
    </row>
    <row r="241" spans="1:14" x14ac:dyDescent="0.25">
      <c r="A241" s="8"/>
      <c r="B241" s="5"/>
      <c r="C241" s="5"/>
      <c r="D241" s="5"/>
      <c r="E241" s="5"/>
      <c r="H241" s="8"/>
      <c r="I241" s="5"/>
      <c r="J241" s="5"/>
      <c r="K241" s="5"/>
      <c r="M241" s="5"/>
      <c r="N241" s="10"/>
    </row>
    <row r="242" spans="1:14" x14ac:dyDescent="0.25">
      <c r="A242" s="8"/>
      <c r="B242" s="5"/>
      <c r="C242" s="5"/>
      <c r="D242" s="5"/>
      <c r="E242" s="5"/>
      <c r="H242" s="8"/>
      <c r="I242" s="5"/>
      <c r="J242" s="5"/>
      <c r="K242" s="5"/>
      <c r="M242" s="5"/>
      <c r="N242" s="10"/>
    </row>
    <row r="243" spans="1:14" x14ac:dyDescent="0.25">
      <c r="A243" s="8"/>
      <c r="B243" s="5"/>
      <c r="C243" s="5"/>
      <c r="D243" s="5"/>
      <c r="E243" s="5"/>
      <c r="H243" s="8"/>
      <c r="I243" s="5"/>
      <c r="J243" s="5"/>
      <c r="K243" s="5"/>
      <c r="M243" s="5"/>
      <c r="N243" s="10"/>
    </row>
    <row r="244" spans="1:14" x14ac:dyDescent="0.25">
      <c r="A244" s="8"/>
      <c r="B244" s="5"/>
      <c r="C244" s="5"/>
      <c r="D244" s="5"/>
      <c r="E244" s="5"/>
      <c r="H244" s="8"/>
      <c r="I244" s="5"/>
      <c r="J244" s="5"/>
      <c r="K244" s="5"/>
      <c r="M244" s="5"/>
      <c r="N244" s="10"/>
    </row>
    <row r="245" spans="1:14" x14ac:dyDescent="0.25">
      <c r="A245" s="8"/>
      <c r="B245" s="5"/>
      <c r="C245" s="5"/>
      <c r="D245" s="5"/>
      <c r="E245" s="5"/>
      <c r="H245" s="8"/>
      <c r="I245" s="5"/>
      <c r="J245" s="5"/>
      <c r="K245" s="5"/>
      <c r="M245" s="5"/>
      <c r="N245" s="10"/>
    </row>
    <row r="246" spans="1:14" x14ac:dyDescent="0.25">
      <c r="A246" s="8"/>
      <c r="B246" s="5"/>
      <c r="C246" s="5"/>
      <c r="D246" s="5"/>
      <c r="E246" s="5"/>
      <c r="H246" s="8"/>
      <c r="I246" s="5"/>
      <c r="J246" s="5"/>
      <c r="K246" s="5"/>
      <c r="M246" s="5"/>
      <c r="N246" s="10"/>
    </row>
    <row r="247" spans="1:14" x14ac:dyDescent="0.25">
      <c r="A247" s="8"/>
      <c r="B247" s="5"/>
      <c r="C247" s="5"/>
      <c r="D247" s="5"/>
      <c r="E247" s="5"/>
      <c r="H247" s="8"/>
      <c r="I247" s="5"/>
      <c r="J247" s="5"/>
      <c r="K247" s="5"/>
      <c r="M247" s="5"/>
      <c r="N247" s="10"/>
    </row>
    <row r="248" spans="1:14" x14ac:dyDescent="0.25">
      <c r="A248" s="8"/>
      <c r="B248" s="5"/>
      <c r="C248" s="5"/>
      <c r="D248" s="5"/>
      <c r="E248" s="5"/>
      <c r="H248" s="8"/>
      <c r="I248" s="5"/>
      <c r="J248" s="5"/>
      <c r="K248" s="5"/>
      <c r="M248" s="5"/>
      <c r="N248" s="10"/>
    </row>
    <row r="249" spans="1:14" x14ac:dyDescent="0.25">
      <c r="A249" s="8"/>
      <c r="B249" s="5"/>
      <c r="C249" s="5"/>
      <c r="D249" s="5"/>
      <c r="E249" s="5"/>
      <c r="H249" s="8"/>
      <c r="I249" s="5"/>
      <c r="J249" s="5"/>
      <c r="K249" s="5"/>
      <c r="M249" s="5"/>
      <c r="N249" s="10"/>
    </row>
    <row r="250" spans="1:14" x14ac:dyDescent="0.25">
      <c r="A250" s="8"/>
      <c r="B250" s="5"/>
      <c r="C250" s="5"/>
      <c r="D250" s="5"/>
      <c r="E250" s="5"/>
      <c r="H250" s="8"/>
      <c r="I250" s="5"/>
      <c r="J250" s="5"/>
      <c r="K250" s="5"/>
      <c r="M250" s="5"/>
      <c r="N250" s="10"/>
    </row>
    <row r="251" spans="1:14" x14ac:dyDescent="0.25">
      <c r="A251" s="8"/>
      <c r="B251" s="5"/>
      <c r="C251" s="5"/>
      <c r="D251" s="5"/>
      <c r="E251" s="5"/>
      <c r="H251" s="8"/>
      <c r="I251" s="5"/>
      <c r="J251" s="5"/>
      <c r="K251" s="5"/>
      <c r="M251" s="5"/>
      <c r="N251" s="10"/>
    </row>
    <row r="252" spans="1:14" x14ac:dyDescent="0.25">
      <c r="A252" s="8"/>
      <c r="B252" s="5"/>
      <c r="C252" s="5"/>
      <c r="D252" s="5"/>
      <c r="E252" s="5"/>
      <c r="H252" s="8"/>
      <c r="I252" s="5"/>
      <c r="J252" s="5"/>
      <c r="K252" s="5"/>
      <c r="M252" s="5"/>
      <c r="N252" s="10"/>
    </row>
    <row r="253" spans="1:14" x14ac:dyDescent="0.25">
      <c r="A253" s="8"/>
      <c r="B253" s="5"/>
      <c r="C253" s="5"/>
      <c r="D253" s="5"/>
      <c r="E253" s="5"/>
      <c r="H253" s="8"/>
      <c r="I253" s="5"/>
      <c r="J253" s="5"/>
      <c r="K253" s="5"/>
      <c r="M253" s="5"/>
      <c r="N253" s="10"/>
    </row>
    <row r="254" spans="1:14" x14ac:dyDescent="0.25">
      <c r="A254" s="8"/>
      <c r="B254" s="5"/>
      <c r="C254" s="5"/>
      <c r="D254" s="5"/>
      <c r="E254" s="5"/>
      <c r="H254" s="8"/>
      <c r="I254" s="5"/>
      <c r="J254" s="5"/>
      <c r="K254" s="5"/>
      <c r="M254" s="5"/>
      <c r="N254" s="10"/>
    </row>
    <row r="255" spans="1:14" x14ac:dyDescent="0.25">
      <c r="A255" s="8"/>
      <c r="B255" s="5"/>
      <c r="C255" s="5"/>
      <c r="D255" s="5"/>
      <c r="E255" s="5"/>
      <c r="H255" s="8"/>
      <c r="I255" s="5"/>
      <c r="J255" s="5"/>
      <c r="K255" s="5"/>
      <c r="M255" s="5"/>
      <c r="N255" s="10"/>
    </row>
    <row r="256" spans="1:14" x14ac:dyDescent="0.25">
      <c r="A256" s="8"/>
      <c r="B256" s="5"/>
      <c r="C256" s="5"/>
      <c r="D256" s="5"/>
      <c r="E256" s="5"/>
      <c r="H256" s="8"/>
      <c r="I256" s="5"/>
      <c r="J256" s="5"/>
      <c r="K256" s="5"/>
      <c r="M256" s="5"/>
      <c r="N256" s="10"/>
    </row>
    <row r="257" spans="1:14" x14ac:dyDescent="0.25">
      <c r="A257" s="8"/>
      <c r="B257" s="5"/>
      <c r="C257" s="5"/>
      <c r="D257" s="5"/>
      <c r="E257" s="5"/>
      <c r="H257" s="8"/>
      <c r="I257" s="5"/>
      <c r="J257" s="5"/>
      <c r="K257" s="5"/>
      <c r="M257" s="5"/>
      <c r="N257" s="10"/>
    </row>
    <row r="258" spans="1:14" x14ac:dyDescent="0.25">
      <c r="A258" s="8"/>
      <c r="B258" s="5"/>
      <c r="C258" s="5"/>
      <c r="D258" s="5"/>
      <c r="E258" s="5"/>
      <c r="H258" s="8"/>
      <c r="I258" s="5"/>
      <c r="J258" s="5"/>
      <c r="K258" s="5"/>
      <c r="M258" s="5"/>
      <c r="N258" s="10"/>
    </row>
    <row r="259" spans="1:14" x14ac:dyDescent="0.25">
      <c r="A259" s="8"/>
      <c r="B259" s="5"/>
      <c r="C259" s="5"/>
      <c r="D259" s="5"/>
      <c r="E259" s="5"/>
      <c r="H259" s="8"/>
      <c r="I259" s="5"/>
      <c r="J259" s="5"/>
      <c r="K259" s="5"/>
      <c r="M259" s="5"/>
      <c r="N259" s="10"/>
    </row>
    <row r="260" spans="1:14" x14ac:dyDescent="0.25">
      <c r="A260" s="8"/>
      <c r="B260" s="5"/>
      <c r="C260" s="5"/>
      <c r="D260" s="5"/>
      <c r="E260" s="5"/>
      <c r="H260" s="8"/>
      <c r="I260" s="5"/>
      <c r="J260" s="5"/>
      <c r="K260" s="5"/>
      <c r="M260" s="5"/>
      <c r="N260" s="10"/>
    </row>
    <row r="261" spans="1:14" x14ac:dyDescent="0.25">
      <c r="A261" s="8"/>
      <c r="B261" s="5"/>
      <c r="C261" s="5"/>
      <c r="D261" s="5"/>
      <c r="E261" s="5"/>
      <c r="H261" s="8"/>
      <c r="I261" s="5"/>
      <c r="J261" s="5"/>
      <c r="K261" s="5"/>
      <c r="M261" s="5"/>
      <c r="N261" s="10"/>
    </row>
    <row r="262" spans="1:14" x14ac:dyDescent="0.25">
      <c r="A262" s="8"/>
      <c r="B262" s="5"/>
      <c r="C262" s="5"/>
      <c r="D262" s="5"/>
      <c r="E262" s="5"/>
      <c r="H262" s="8"/>
      <c r="I262" s="5"/>
      <c r="J262" s="5"/>
      <c r="K262" s="5"/>
      <c r="M262" s="5"/>
      <c r="N262" s="10"/>
    </row>
    <row r="263" spans="1:14" x14ac:dyDescent="0.25">
      <c r="A263" s="8"/>
      <c r="B263" s="5"/>
      <c r="C263" s="5"/>
      <c r="D263" s="5"/>
      <c r="E263" s="5"/>
      <c r="H263" s="8"/>
      <c r="I263" s="5"/>
      <c r="J263" s="5"/>
      <c r="K263" s="5"/>
      <c r="M263" s="5"/>
      <c r="N263" s="10"/>
    </row>
    <row r="264" spans="1:14" x14ac:dyDescent="0.25">
      <c r="A264" s="8"/>
      <c r="B264" s="5"/>
      <c r="C264" s="5"/>
      <c r="D264" s="5"/>
      <c r="E264" s="5"/>
      <c r="H264" s="8"/>
      <c r="I264" s="5"/>
      <c r="J264" s="5"/>
      <c r="K264" s="5"/>
      <c r="M264" s="5"/>
      <c r="N264" s="10"/>
    </row>
    <row r="265" spans="1:14" x14ac:dyDescent="0.25">
      <c r="A265" s="8"/>
      <c r="B265" s="5"/>
      <c r="C265" s="5"/>
      <c r="D265" s="5"/>
      <c r="E265" s="5"/>
      <c r="H265" s="8"/>
      <c r="I265" s="5"/>
      <c r="J265" s="5"/>
      <c r="K265" s="5"/>
      <c r="M265" s="5"/>
      <c r="N265" s="10"/>
    </row>
    <row r="266" spans="1:14" x14ac:dyDescent="0.25">
      <c r="A266" s="8"/>
      <c r="B266" s="5"/>
      <c r="C266" s="5"/>
      <c r="D266" s="5"/>
      <c r="E266" s="5"/>
      <c r="H266" s="8"/>
      <c r="I266" s="5"/>
      <c r="J266" s="5"/>
      <c r="K266" s="5"/>
      <c r="M266" s="5"/>
      <c r="N266" s="10"/>
    </row>
    <row r="267" spans="1:14" x14ac:dyDescent="0.25">
      <c r="A267" s="8"/>
      <c r="B267" s="5"/>
      <c r="C267" s="5"/>
      <c r="D267" s="5"/>
      <c r="E267" s="5"/>
      <c r="H267" s="8"/>
      <c r="I267" s="5"/>
      <c r="J267" s="5"/>
      <c r="K267" s="5"/>
      <c r="M267" s="5"/>
      <c r="N267" s="10"/>
    </row>
    <row r="268" spans="1:14" x14ac:dyDescent="0.25">
      <c r="A268" s="8"/>
      <c r="B268" s="5"/>
      <c r="C268" s="5"/>
      <c r="D268" s="5"/>
      <c r="E268" s="5"/>
      <c r="H268" s="8"/>
      <c r="I268" s="5"/>
      <c r="J268" s="5"/>
      <c r="K268" s="5"/>
      <c r="M268" s="5"/>
      <c r="N268" s="10"/>
    </row>
    <row r="269" spans="1:14" x14ac:dyDescent="0.25">
      <c r="A269" s="8"/>
      <c r="B269" s="5"/>
      <c r="C269" s="5"/>
      <c r="D269" s="5"/>
      <c r="E269" s="5"/>
      <c r="H269" s="8"/>
      <c r="I269" s="5"/>
      <c r="J269" s="5"/>
      <c r="K269" s="5"/>
      <c r="M269" s="5"/>
      <c r="N269" s="10"/>
    </row>
    <row r="270" spans="1:14" x14ac:dyDescent="0.25">
      <c r="A270" s="8"/>
      <c r="B270" s="5"/>
      <c r="C270" s="5"/>
      <c r="D270" s="5"/>
      <c r="E270" s="5"/>
      <c r="H270" s="8"/>
      <c r="I270" s="5"/>
      <c r="J270" s="5"/>
      <c r="K270" s="5"/>
      <c r="M270" s="5"/>
      <c r="N270" s="10"/>
    </row>
    <row r="271" spans="1:14" x14ac:dyDescent="0.25">
      <c r="A271" s="8"/>
      <c r="B271" s="5"/>
      <c r="C271" s="5"/>
      <c r="D271" s="5"/>
      <c r="E271" s="5"/>
      <c r="H271" s="8"/>
      <c r="I271" s="5"/>
      <c r="J271" s="5"/>
      <c r="K271" s="5"/>
      <c r="M271" s="5"/>
      <c r="N271" s="10"/>
    </row>
    <row r="272" spans="1:14" x14ac:dyDescent="0.25">
      <c r="A272" s="8"/>
      <c r="B272" s="5"/>
      <c r="C272" s="5"/>
      <c r="D272" s="5"/>
      <c r="E272" s="5"/>
      <c r="H272" s="8"/>
      <c r="I272" s="5"/>
      <c r="J272" s="5"/>
      <c r="K272" s="5"/>
      <c r="M272" s="5"/>
      <c r="N272" s="10"/>
    </row>
    <row r="273" spans="1:14" x14ac:dyDescent="0.25">
      <c r="A273" s="8"/>
      <c r="B273" s="5"/>
      <c r="C273" s="5"/>
      <c r="D273" s="5"/>
      <c r="E273" s="5"/>
      <c r="H273" s="8"/>
      <c r="I273" s="5"/>
      <c r="J273" s="5"/>
      <c r="K273" s="5"/>
      <c r="M273" s="5"/>
      <c r="N273" s="10"/>
    </row>
    <row r="274" spans="1:14" x14ac:dyDescent="0.25">
      <c r="A274" s="8"/>
      <c r="B274" s="5"/>
      <c r="C274" s="5"/>
      <c r="D274" s="5"/>
      <c r="E274" s="5"/>
      <c r="H274" s="8"/>
      <c r="I274" s="5"/>
      <c r="J274" s="5"/>
      <c r="K274" s="5"/>
      <c r="M274" s="5"/>
      <c r="N274" s="10"/>
    </row>
    <row r="275" spans="1:14" x14ac:dyDescent="0.25">
      <c r="A275" s="8"/>
      <c r="B275" s="5"/>
      <c r="C275" s="5"/>
      <c r="D275" s="5"/>
      <c r="E275" s="5"/>
      <c r="H275" s="8"/>
      <c r="I275" s="5"/>
      <c r="J275" s="5"/>
      <c r="K275" s="5"/>
      <c r="M275" s="5"/>
      <c r="N275" s="10"/>
    </row>
    <row r="276" spans="1:14" x14ac:dyDescent="0.25">
      <c r="A276" s="8"/>
      <c r="B276" s="5"/>
      <c r="C276" s="5"/>
      <c r="D276" s="5"/>
      <c r="E276" s="5"/>
      <c r="H276" s="8"/>
      <c r="I276" s="5"/>
      <c r="J276" s="5"/>
      <c r="K276" s="5"/>
      <c r="M276" s="5"/>
      <c r="N276" s="10"/>
    </row>
    <row r="277" spans="1:14" x14ac:dyDescent="0.25">
      <c r="A277" s="8"/>
      <c r="B277" s="5"/>
      <c r="C277" s="5"/>
      <c r="D277" s="5"/>
      <c r="E277" s="5"/>
      <c r="H277" s="8"/>
      <c r="I277" s="5"/>
      <c r="J277" s="5"/>
      <c r="K277" s="5"/>
      <c r="M277" s="5"/>
      <c r="N277" s="10"/>
    </row>
    <row r="278" spans="1:14" x14ac:dyDescent="0.25">
      <c r="A278" s="8"/>
      <c r="B278" s="5"/>
      <c r="C278" s="5"/>
      <c r="D278" s="5"/>
      <c r="E278" s="5"/>
      <c r="H278" s="8"/>
      <c r="I278" s="5"/>
      <c r="J278" s="5"/>
      <c r="K278" s="5"/>
      <c r="M278" s="5"/>
      <c r="N278" s="10"/>
    </row>
    <row r="279" spans="1:14" x14ac:dyDescent="0.25">
      <c r="A279" s="8"/>
      <c r="B279" s="5"/>
      <c r="C279" s="5"/>
      <c r="D279" s="5"/>
      <c r="E279" s="5"/>
      <c r="H279" s="8"/>
      <c r="I279" s="5"/>
      <c r="J279" s="5"/>
      <c r="K279" s="5"/>
      <c r="M279" s="5"/>
      <c r="N279" s="10"/>
    </row>
    <row r="280" spans="1:14" x14ac:dyDescent="0.25">
      <c r="A280" s="8"/>
      <c r="B280" s="5"/>
      <c r="C280" s="5"/>
      <c r="D280" s="5"/>
      <c r="E280" s="5"/>
      <c r="H280" s="8"/>
      <c r="I280" s="5"/>
      <c r="J280" s="5"/>
      <c r="K280" s="5"/>
      <c r="M280" s="5"/>
      <c r="N280" s="10"/>
    </row>
    <row r="281" spans="1:14" x14ac:dyDescent="0.25">
      <c r="A281" s="8"/>
      <c r="B281" s="5"/>
      <c r="C281" s="5"/>
      <c r="D281" s="5"/>
      <c r="E281" s="5"/>
      <c r="H281" s="8"/>
      <c r="I281" s="5"/>
      <c r="J281" s="5"/>
      <c r="K281" s="5"/>
      <c r="M281" s="5"/>
      <c r="N281" s="10"/>
    </row>
    <row r="282" spans="1:14" x14ac:dyDescent="0.25">
      <c r="A282" s="8"/>
      <c r="B282" s="5"/>
      <c r="C282" s="5"/>
      <c r="D282" s="5"/>
      <c r="E282" s="5"/>
      <c r="H282" s="8"/>
      <c r="I282" s="5"/>
      <c r="J282" s="5"/>
      <c r="K282" s="5"/>
      <c r="M282" s="5"/>
      <c r="N282" s="10"/>
    </row>
    <row r="283" spans="1:14" x14ac:dyDescent="0.25">
      <c r="A283" s="8"/>
      <c r="B283" s="5"/>
      <c r="C283" s="5"/>
      <c r="D283" s="5"/>
      <c r="E283" s="5"/>
      <c r="H283" s="8"/>
      <c r="I283" s="5"/>
      <c r="J283" s="5"/>
      <c r="K283" s="5"/>
      <c r="M283" s="5"/>
      <c r="N283" s="10"/>
    </row>
    <row r="284" spans="1:14" x14ac:dyDescent="0.25">
      <c r="A284" s="8"/>
      <c r="B284" s="5"/>
      <c r="C284" s="5"/>
      <c r="D284" s="5"/>
      <c r="E284" s="5"/>
      <c r="H284" s="8"/>
      <c r="I284" s="5"/>
      <c r="J284" s="5"/>
      <c r="K284" s="5"/>
      <c r="M284" s="5"/>
      <c r="N284" s="10"/>
    </row>
    <row r="285" spans="1:14" x14ac:dyDescent="0.25">
      <c r="A285" s="8"/>
      <c r="B285" s="5"/>
      <c r="C285" s="5"/>
      <c r="D285" s="5"/>
      <c r="E285" s="5"/>
      <c r="H285" s="8"/>
      <c r="I285" s="5"/>
      <c r="J285" s="5"/>
      <c r="K285" s="5"/>
      <c r="M285" s="5"/>
      <c r="N285" s="10"/>
    </row>
    <row r="286" spans="1:14" x14ac:dyDescent="0.25">
      <c r="A286" s="8"/>
      <c r="B286" s="5"/>
      <c r="C286" s="5"/>
      <c r="D286" s="5"/>
      <c r="E286" s="5"/>
      <c r="H286" s="8"/>
      <c r="I286" s="5"/>
      <c r="J286" s="5"/>
      <c r="K286" s="5"/>
      <c r="M286" s="5"/>
      <c r="N286" s="10"/>
    </row>
    <row r="287" spans="1:14" x14ac:dyDescent="0.25">
      <c r="A287" s="8"/>
      <c r="B287" s="5"/>
      <c r="C287" s="5"/>
      <c r="D287" s="5"/>
      <c r="E287" s="5"/>
      <c r="H287" s="8"/>
      <c r="I287" s="5"/>
      <c r="J287" s="5"/>
      <c r="K287" s="5"/>
      <c r="M287" s="5"/>
      <c r="N287" s="10"/>
    </row>
    <row r="288" spans="1:14" x14ac:dyDescent="0.25">
      <c r="A288" s="8"/>
      <c r="B288" s="5"/>
      <c r="C288" s="5"/>
      <c r="D288" s="5"/>
      <c r="E288" s="5"/>
      <c r="H288" s="8"/>
      <c r="I288" s="5"/>
      <c r="J288" s="5"/>
      <c r="K288" s="5"/>
      <c r="M288" s="5"/>
      <c r="N288" s="10"/>
    </row>
    <row r="289" spans="1:14" x14ac:dyDescent="0.25">
      <c r="A289" s="8"/>
      <c r="B289" s="5"/>
      <c r="C289" s="5"/>
      <c r="D289" s="5"/>
      <c r="E289" s="5"/>
      <c r="H289" s="8"/>
      <c r="I289" s="5"/>
      <c r="J289" s="5"/>
      <c r="K289" s="5"/>
      <c r="M289" s="5"/>
      <c r="N289" s="10"/>
    </row>
    <row r="290" spans="1:14" x14ac:dyDescent="0.25">
      <c r="A290" s="8"/>
      <c r="B290" s="5"/>
      <c r="C290" s="5"/>
      <c r="D290" s="5"/>
      <c r="E290" s="5"/>
      <c r="H290" s="8"/>
      <c r="I290" s="5"/>
      <c r="J290" s="5"/>
      <c r="K290" s="5"/>
      <c r="M290" s="5"/>
      <c r="N290" s="10"/>
    </row>
    <row r="291" spans="1:14" x14ac:dyDescent="0.25">
      <c r="A291" s="8"/>
      <c r="B291" s="5"/>
      <c r="C291" s="5"/>
      <c r="D291" s="5"/>
      <c r="E291" s="5"/>
      <c r="H291" s="8"/>
      <c r="I291" s="5"/>
      <c r="J291" s="5"/>
      <c r="K291" s="5"/>
      <c r="M291" s="5"/>
      <c r="N291" s="10"/>
    </row>
    <row r="292" spans="1:14" x14ac:dyDescent="0.25">
      <c r="A292" s="8"/>
      <c r="B292" s="5"/>
      <c r="C292" s="5"/>
      <c r="D292" s="5"/>
      <c r="E292" s="5"/>
      <c r="H292" s="8"/>
      <c r="I292" s="5"/>
      <c r="J292" s="5"/>
      <c r="K292" s="5"/>
      <c r="M292" s="5"/>
      <c r="N292" s="10"/>
    </row>
    <row r="293" spans="1:14" x14ac:dyDescent="0.25">
      <c r="A293" s="8"/>
      <c r="B293" s="5"/>
      <c r="C293" s="5"/>
      <c r="D293" s="5"/>
      <c r="E293" s="5"/>
      <c r="H293" s="8"/>
      <c r="I293" s="5"/>
      <c r="J293" s="5"/>
      <c r="K293" s="5"/>
      <c r="M293" s="5"/>
      <c r="N293" s="10"/>
    </row>
    <row r="294" spans="1:14" x14ac:dyDescent="0.25">
      <c r="A294" s="8"/>
      <c r="B294" s="5"/>
      <c r="C294" s="5"/>
      <c r="D294" s="5"/>
      <c r="E294" s="5"/>
      <c r="H294" s="8"/>
      <c r="I294" s="5"/>
      <c r="J294" s="5"/>
      <c r="K294" s="5"/>
      <c r="M294" s="5"/>
      <c r="N294" s="10"/>
    </row>
    <row r="295" spans="1:14" x14ac:dyDescent="0.25">
      <c r="A295" s="8"/>
      <c r="B295" s="5"/>
      <c r="C295" s="5"/>
      <c r="D295" s="5"/>
      <c r="E295" s="5"/>
      <c r="H295" s="8"/>
      <c r="I295" s="5"/>
      <c r="J295" s="5"/>
      <c r="K295" s="5"/>
      <c r="M295" s="5"/>
      <c r="N295" s="10"/>
    </row>
    <row r="296" spans="1:14" x14ac:dyDescent="0.25">
      <c r="A296" s="8"/>
      <c r="B296" s="5"/>
      <c r="C296" s="5"/>
      <c r="D296" s="5"/>
      <c r="E296" s="5"/>
      <c r="H296" s="8"/>
      <c r="I296" s="5"/>
      <c r="J296" s="5"/>
      <c r="K296" s="5"/>
      <c r="M296" s="5"/>
      <c r="N296" s="10"/>
    </row>
    <row r="297" spans="1:14" x14ac:dyDescent="0.25">
      <c r="A297" s="8"/>
      <c r="B297" s="5"/>
      <c r="C297" s="5"/>
      <c r="D297" s="5"/>
      <c r="E297" s="5"/>
      <c r="H297" s="8"/>
      <c r="I297" s="5"/>
      <c r="J297" s="5"/>
      <c r="K297" s="5"/>
      <c r="M297" s="5"/>
      <c r="N297" s="10"/>
    </row>
    <row r="298" spans="1:14" x14ac:dyDescent="0.25">
      <c r="A298" s="8"/>
      <c r="B298" s="5"/>
      <c r="C298" s="5"/>
      <c r="D298" s="5"/>
      <c r="E298" s="5"/>
      <c r="H298" s="8"/>
      <c r="I298" s="5"/>
      <c r="J298" s="5"/>
      <c r="K298" s="5"/>
      <c r="M298" s="5"/>
      <c r="N298" s="10"/>
    </row>
    <row r="299" spans="1:14" x14ac:dyDescent="0.25">
      <c r="A299" s="8"/>
      <c r="B299" s="5"/>
      <c r="C299" s="5"/>
      <c r="D299" s="5"/>
      <c r="E299" s="5"/>
      <c r="H299" s="8"/>
      <c r="I299" s="5"/>
      <c r="J299" s="5"/>
      <c r="K299" s="5"/>
      <c r="M299" s="5"/>
      <c r="N299" s="10"/>
    </row>
    <row r="300" spans="1:14" x14ac:dyDescent="0.25">
      <c r="A300" s="8"/>
      <c r="B300" s="5"/>
      <c r="C300" s="5"/>
      <c r="D300" s="5"/>
      <c r="E300" s="5"/>
      <c r="H300" s="8"/>
      <c r="I300" s="5"/>
      <c r="J300" s="5"/>
      <c r="K300" s="5"/>
      <c r="M300" s="5"/>
      <c r="N300" s="10"/>
    </row>
    <row r="301" spans="1:14" x14ac:dyDescent="0.25">
      <c r="A301" s="8"/>
      <c r="B301" s="5"/>
      <c r="C301" s="5"/>
      <c r="D301" s="5"/>
      <c r="E301" s="5"/>
      <c r="H301" s="8"/>
      <c r="I301" s="5"/>
      <c r="J301" s="5"/>
      <c r="K301" s="5"/>
      <c r="M301" s="5"/>
      <c r="N301" s="10"/>
    </row>
    <row r="302" spans="1:14" x14ac:dyDescent="0.25">
      <c r="A302" s="8"/>
      <c r="B302" s="5"/>
      <c r="C302" s="5"/>
      <c r="D302" s="5"/>
      <c r="E302" s="5"/>
      <c r="H302" s="8"/>
      <c r="I302" s="5"/>
      <c r="J302" s="5"/>
      <c r="K302" s="5"/>
      <c r="M302" s="5"/>
      <c r="N302" s="10"/>
    </row>
    <row r="303" spans="1:14" x14ac:dyDescent="0.25">
      <c r="A303" s="8"/>
      <c r="B303" s="5"/>
      <c r="C303" s="5"/>
      <c r="D303" s="5"/>
      <c r="E303" s="5"/>
      <c r="H303" s="8"/>
      <c r="I303" s="5"/>
      <c r="J303" s="5"/>
      <c r="K303" s="5"/>
      <c r="M303" s="5"/>
      <c r="N303" s="10"/>
    </row>
    <row r="304" spans="1:14" x14ac:dyDescent="0.25">
      <c r="A304" s="8"/>
      <c r="B304" s="5"/>
      <c r="C304" s="5"/>
      <c r="D304" s="5"/>
      <c r="E304" s="5"/>
      <c r="H304" s="8"/>
      <c r="I304" s="5"/>
      <c r="J304" s="5"/>
      <c r="K304" s="5"/>
      <c r="M304" s="5"/>
      <c r="N304" s="10"/>
    </row>
    <row r="305" spans="1:14" x14ac:dyDescent="0.25">
      <c r="A305" s="8"/>
      <c r="B305" s="5"/>
      <c r="C305" s="5"/>
      <c r="D305" s="5"/>
      <c r="E305" s="5"/>
      <c r="H305" s="8"/>
      <c r="I305" s="5"/>
      <c r="J305" s="5"/>
      <c r="K305" s="5"/>
      <c r="M305" s="5"/>
      <c r="N305" s="10"/>
    </row>
    <row r="306" spans="1:14" x14ac:dyDescent="0.25">
      <c r="A306" s="8"/>
      <c r="B306" s="5"/>
      <c r="C306" s="5"/>
      <c r="D306" s="5"/>
      <c r="E306" s="5"/>
      <c r="H306" s="8"/>
      <c r="I306" s="5"/>
      <c r="J306" s="5"/>
      <c r="K306" s="5"/>
      <c r="M306" s="5"/>
      <c r="N306" s="10"/>
    </row>
    <row r="307" spans="1:14" x14ac:dyDescent="0.25">
      <c r="A307" s="8"/>
      <c r="B307" s="5"/>
      <c r="C307" s="5"/>
      <c r="D307" s="5"/>
      <c r="E307" s="5"/>
      <c r="H307" s="8"/>
      <c r="I307" s="5"/>
      <c r="J307" s="5"/>
      <c r="K307" s="5"/>
      <c r="M307" s="5"/>
      <c r="N307" s="10"/>
    </row>
    <row r="308" spans="1:14" x14ac:dyDescent="0.25">
      <c r="A308" s="8"/>
      <c r="B308" s="5"/>
      <c r="C308" s="5"/>
      <c r="D308" s="5"/>
      <c r="E308" s="5"/>
      <c r="H308" s="8"/>
      <c r="I308" s="5"/>
      <c r="J308" s="5"/>
      <c r="K308" s="5"/>
      <c r="M308" s="5"/>
      <c r="N308" s="10"/>
    </row>
    <row r="309" spans="1:14" x14ac:dyDescent="0.25">
      <c r="A309" s="8"/>
      <c r="B309" s="5"/>
      <c r="C309" s="5"/>
      <c r="D309" s="5"/>
      <c r="E309" s="5"/>
      <c r="H309" s="8"/>
      <c r="I309" s="5"/>
      <c r="J309" s="5"/>
      <c r="K309" s="5"/>
      <c r="M309" s="5"/>
      <c r="N309" s="10"/>
    </row>
    <row r="310" spans="1:14" x14ac:dyDescent="0.25">
      <c r="A310" s="8"/>
      <c r="B310" s="5"/>
      <c r="C310" s="5"/>
      <c r="D310" s="5"/>
      <c r="E310" s="5"/>
      <c r="H310" s="8"/>
      <c r="I310" s="5"/>
      <c r="J310" s="5"/>
      <c r="K310" s="5"/>
      <c r="M310" s="5"/>
      <c r="N310" s="10"/>
    </row>
    <row r="311" spans="1:14" x14ac:dyDescent="0.25">
      <c r="A311" s="8"/>
      <c r="B311" s="5"/>
      <c r="C311" s="5"/>
      <c r="D311" s="5"/>
      <c r="E311" s="5"/>
      <c r="H311" s="8"/>
      <c r="I311" s="5"/>
      <c r="J311" s="5"/>
      <c r="K311" s="5"/>
      <c r="M311" s="5"/>
      <c r="N311" s="10"/>
    </row>
    <row r="312" spans="1:14" x14ac:dyDescent="0.25">
      <c r="A312" s="8"/>
      <c r="B312" s="5"/>
      <c r="C312" s="5"/>
      <c r="D312" s="5"/>
      <c r="E312" s="5"/>
      <c r="H312" s="8"/>
      <c r="I312" s="5"/>
      <c r="J312" s="5"/>
      <c r="K312" s="5"/>
      <c r="M312" s="5"/>
      <c r="N312" s="10"/>
    </row>
    <row r="313" spans="1:14" x14ac:dyDescent="0.25">
      <c r="A313" s="8"/>
      <c r="B313" s="5"/>
      <c r="C313" s="5"/>
      <c r="D313" s="5"/>
      <c r="E313" s="5"/>
      <c r="H313" s="8"/>
      <c r="I313" s="5"/>
      <c r="J313" s="5"/>
      <c r="K313" s="5"/>
      <c r="M313" s="5"/>
      <c r="N313" s="10"/>
    </row>
    <row r="314" spans="1:14" x14ac:dyDescent="0.25">
      <c r="A314" s="8"/>
      <c r="B314" s="5"/>
      <c r="C314" s="5"/>
      <c r="D314" s="5"/>
      <c r="E314" s="5"/>
      <c r="H314" s="8"/>
      <c r="I314" s="5"/>
      <c r="J314" s="5"/>
      <c r="K314" s="5"/>
      <c r="M314" s="5"/>
      <c r="N314" s="10"/>
    </row>
    <row r="315" spans="1:14" x14ac:dyDescent="0.25">
      <c r="A315" s="8"/>
      <c r="B315" s="5"/>
      <c r="C315" s="5"/>
      <c r="D315" s="5"/>
      <c r="E315" s="5"/>
      <c r="H315" s="8"/>
      <c r="I315" s="5"/>
      <c r="J315" s="5"/>
      <c r="K315" s="5"/>
      <c r="M315" s="5"/>
      <c r="N315" s="10"/>
    </row>
    <row r="316" spans="1:14" x14ac:dyDescent="0.25">
      <c r="A316" s="8"/>
      <c r="B316" s="5"/>
      <c r="C316" s="5"/>
      <c r="D316" s="5"/>
      <c r="E316" s="5"/>
      <c r="H316" s="8"/>
      <c r="I316" s="5"/>
      <c r="J316" s="5"/>
      <c r="K316" s="5"/>
      <c r="M316" s="5"/>
      <c r="N316" s="10"/>
    </row>
    <row r="317" spans="1:14" x14ac:dyDescent="0.25">
      <c r="A317" s="8"/>
      <c r="B317" s="5"/>
      <c r="C317" s="5"/>
      <c r="D317" s="5"/>
      <c r="E317" s="5"/>
      <c r="H317" s="8"/>
      <c r="I317" s="5"/>
      <c r="J317" s="5"/>
      <c r="K317" s="5"/>
      <c r="M317" s="5"/>
      <c r="N317" s="10"/>
    </row>
    <row r="318" spans="1:14" x14ac:dyDescent="0.25">
      <c r="A318" s="8"/>
      <c r="B318" s="5"/>
      <c r="C318" s="5"/>
      <c r="D318" s="5"/>
      <c r="E318" s="5"/>
      <c r="H318" s="8"/>
      <c r="I318" s="5"/>
      <c r="J318" s="5"/>
      <c r="K318" s="5"/>
      <c r="M318" s="5"/>
      <c r="N318" s="10"/>
    </row>
    <row r="319" spans="1:14" x14ac:dyDescent="0.25">
      <c r="A319" s="8"/>
      <c r="B319" s="5"/>
      <c r="C319" s="5"/>
      <c r="D319" s="5"/>
      <c r="E319" s="5"/>
      <c r="H319" s="8"/>
      <c r="I319" s="5"/>
      <c r="J319" s="5"/>
      <c r="K319" s="5"/>
      <c r="M319" s="5"/>
      <c r="N319" s="10"/>
    </row>
    <row r="320" spans="1:14" x14ac:dyDescent="0.25">
      <c r="A320" s="8"/>
      <c r="B320" s="5"/>
      <c r="C320" s="5"/>
      <c r="D320" s="5"/>
      <c r="E320" s="5"/>
      <c r="H320" s="8"/>
      <c r="I320" s="5"/>
      <c r="J320" s="5"/>
      <c r="K320" s="5"/>
      <c r="M320" s="5"/>
      <c r="N320" s="10"/>
    </row>
    <row r="321" spans="1:14" x14ac:dyDescent="0.25">
      <c r="A321" s="8"/>
      <c r="B321" s="5"/>
      <c r="C321" s="5"/>
      <c r="D321" s="5"/>
      <c r="E321" s="5"/>
      <c r="H321" s="8"/>
      <c r="I321" s="5"/>
      <c r="J321" s="5"/>
      <c r="K321" s="5"/>
      <c r="M321" s="5"/>
      <c r="N321" s="10"/>
    </row>
    <row r="322" spans="1:14" x14ac:dyDescent="0.25">
      <c r="A322" s="8"/>
      <c r="B322" s="5"/>
      <c r="C322" s="5"/>
      <c r="D322" s="5"/>
      <c r="E322" s="5"/>
      <c r="H322" s="8"/>
      <c r="I322" s="5"/>
      <c r="J322" s="5"/>
      <c r="K322" s="5"/>
      <c r="M322" s="5"/>
      <c r="N322" s="10"/>
    </row>
    <row r="323" spans="1:14" x14ac:dyDescent="0.25">
      <c r="A323" s="8"/>
      <c r="B323" s="5"/>
      <c r="C323" s="5"/>
      <c r="D323" s="5"/>
      <c r="E323" s="5"/>
      <c r="H323" s="8"/>
      <c r="I323" s="5"/>
      <c r="J323" s="5"/>
      <c r="K323" s="5"/>
      <c r="M323" s="5"/>
      <c r="N323" s="10"/>
    </row>
    <row r="324" spans="1:14" x14ac:dyDescent="0.25">
      <c r="A324" s="8"/>
      <c r="B324" s="5"/>
      <c r="C324" s="5"/>
      <c r="D324" s="5"/>
      <c r="E324" s="5"/>
      <c r="H324" s="8"/>
      <c r="I324" s="5"/>
      <c r="J324" s="5"/>
      <c r="K324" s="5"/>
      <c r="M324" s="5"/>
      <c r="N324" s="10"/>
    </row>
    <row r="325" spans="1:14" x14ac:dyDescent="0.25">
      <c r="A325" s="8"/>
      <c r="B325" s="5"/>
      <c r="C325" s="5"/>
      <c r="D325" s="5"/>
      <c r="E325" s="5"/>
      <c r="H325" s="8"/>
      <c r="I325" s="5"/>
      <c r="J325" s="5"/>
      <c r="K325" s="5"/>
      <c r="M325" s="5"/>
      <c r="N325" s="10"/>
    </row>
    <row r="326" spans="1:14" x14ac:dyDescent="0.25">
      <c r="A326" s="8"/>
      <c r="B326" s="5"/>
      <c r="C326" s="5"/>
      <c r="D326" s="5"/>
      <c r="E326" s="5"/>
      <c r="H326" s="8"/>
      <c r="I326" s="5"/>
      <c r="J326" s="5"/>
      <c r="K326" s="5"/>
      <c r="M326" s="5"/>
      <c r="N326" s="10"/>
    </row>
    <row r="327" spans="1:14" x14ac:dyDescent="0.25">
      <c r="A327" s="8"/>
      <c r="B327" s="5"/>
      <c r="C327" s="5"/>
      <c r="D327" s="5"/>
      <c r="E327" s="5"/>
      <c r="H327" s="8"/>
      <c r="I327" s="5"/>
      <c r="J327" s="5"/>
      <c r="K327" s="5"/>
      <c r="M327" s="5"/>
      <c r="N327" s="10"/>
    </row>
    <row r="328" spans="1:14" x14ac:dyDescent="0.25">
      <c r="A328" s="8"/>
      <c r="B328" s="5"/>
      <c r="C328" s="5"/>
      <c r="D328" s="5"/>
      <c r="E328" s="5"/>
      <c r="H328" s="8"/>
      <c r="I328" s="5"/>
      <c r="J328" s="5"/>
      <c r="K328" s="5"/>
      <c r="M328" s="5"/>
      <c r="N328" s="10"/>
    </row>
    <row r="329" spans="1:14" x14ac:dyDescent="0.25">
      <c r="A329" s="8"/>
      <c r="B329" s="5"/>
      <c r="C329" s="5"/>
      <c r="D329" s="5"/>
      <c r="E329" s="5"/>
      <c r="H329" s="8"/>
      <c r="I329" s="5"/>
      <c r="J329" s="5"/>
      <c r="K329" s="5"/>
      <c r="M329" s="5"/>
      <c r="N329" s="10"/>
    </row>
    <row r="330" spans="1:14" x14ac:dyDescent="0.25">
      <c r="A330" s="8"/>
      <c r="B330" s="5"/>
      <c r="C330" s="5"/>
      <c r="D330" s="5"/>
      <c r="E330" s="5"/>
      <c r="H330" s="8"/>
      <c r="I330" s="5"/>
      <c r="J330" s="5"/>
      <c r="K330" s="5"/>
      <c r="M330" s="5"/>
      <c r="N330" s="10"/>
    </row>
    <row r="331" spans="1:14" x14ac:dyDescent="0.25">
      <c r="A331" s="8"/>
      <c r="B331" s="5"/>
      <c r="C331" s="5"/>
      <c r="D331" s="5"/>
      <c r="E331" s="5"/>
      <c r="H331" s="8"/>
      <c r="I331" s="5"/>
      <c r="J331" s="5"/>
      <c r="K331" s="5"/>
      <c r="M331" s="5"/>
      <c r="N331" s="10"/>
    </row>
    <row r="332" spans="1:14" x14ac:dyDescent="0.25">
      <c r="A332" s="8"/>
      <c r="B332" s="5"/>
      <c r="C332" s="5"/>
      <c r="D332" s="5"/>
      <c r="E332" s="5"/>
      <c r="H332" s="8"/>
      <c r="I332" s="5"/>
      <c r="J332" s="5"/>
      <c r="K332" s="5"/>
      <c r="M332" s="5"/>
      <c r="N332" s="10"/>
    </row>
    <row r="333" spans="1:14" x14ac:dyDescent="0.25">
      <c r="A333" s="8"/>
      <c r="B333" s="5"/>
      <c r="C333" s="5"/>
      <c r="D333" s="5"/>
      <c r="E333" s="5"/>
      <c r="H333" s="8"/>
      <c r="I333" s="5"/>
      <c r="J333" s="5"/>
      <c r="K333" s="5"/>
      <c r="M333" s="5"/>
      <c r="N333" s="10"/>
    </row>
    <row r="334" spans="1:14" x14ac:dyDescent="0.25">
      <c r="A334" s="8"/>
      <c r="B334" s="5"/>
      <c r="C334" s="5"/>
      <c r="D334" s="5"/>
      <c r="E334" s="5"/>
      <c r="H334" s="8"/>
      <c r="I334" s="5"/>
      <c r="J334" s="5"/>
      <c r="K334" s="5"/>
      <c r="M334" s="5"/>
      <c r="N334" s="10"/>
    </row>
    <row r="335" spans="1:14" x14ac:dyDescent="0.25">
      <c r="A335" s="8"/>
      <c r="B335" s="5"/>
      <c r="C335" s="5"/>
      <c r="D335" s="5"/>
      <c r="E335" s="5"/>
      <c r="H335" s="8"/>
      <c r="I335" s="5"/>
      <c r="J335" s="5"/>
      <c r="K335" s="5"/>
      <c r="M335" s="5"/>
      <c r="N335" s="10"/>
    </row>
    <row r="336" spans="1:14" x14ac:dyDescent="0.25">
      <c r="A336" s="8"/>
      <c r="B336" s="5"/>
      <c r="C336" s="5"/>
      <c r="D336" s="5"/>
      <c r="E336" s="5"/>
      <c r="H336" s="8"/>
      <c r="I336" s="5"/>
      <c r="J336" s="5"/>
      <c r="K336" s="5"/>
      <c r="M336" s="5"/>
      <c r="N336" s="10"/>
    </row>
    <row r="337" spans="1:14" x14ac:dyDescent="0.25">
      <c r="A337" s="8"/>
      <c r="B337" s="5"/>
      <c r="C337" s="5"/>
      <c r="D337" s="5"/>
      <c r="E337" s="5"/>
      <c r="H337" s="8"/>
      <c r="I337" s="5"/>
      <c r="J337" s="5"/>
      <c r="K337" s="5"/>
      <c r="M337" s="5"/>
      <c r="N337" s="10"/>
    </row>
    <row r="338" spans="1:14" x14ac:dyDescent="0.25">
      <c r="A338" s="8"/>
      <c r="B338" s="5"/>
      <c r="C338" s="5"/>
      <c r="D338" s="5"/>
      <c r="E338" s="5"/>
      <c r="H338" s="8"/>
      <c r="I338" s="5"/>
      <c r="J338" s="5"/>
      <c r="K338" s="5"/>
      <c r="M338" s="5"/>
      <c r="N338" s="10"/>
    </row>
    <row r="339" spans="1:14" x14ac:dyDescent="0.25">
      <c r="A339" s="8"/>
      <c r="B339" s="5"/>
      <c r="C339" s="5"/>
      <c r="D339" s="5"/>
      <c r="E339" s="5"/>
      <c r="H339" s="8"/>
      <c r="I339" s="5"/>
      <c r="J339" s="5"/>
      <c r="K339" s="5"/>
      <c r="M339" s="5"/>
      <c r="N339" s="10"/>
    </row>
    <row r="340" spans="1:14" x14ac:dyDescent="0.25">
      <c r="A340" s="8"/>
      <c r="B340" s="5"/>
      <c r="C340" s="5"/>
      <c r="D340" s="5"/>
      <c r="E340" s="5"/>
      <c r="H340" s="8"/>
      <c r="I340" s="5"/>
      <c r="J340" s="5"/>
      <c r="K340" s="5"/>
      <c r="M340" s="5"/>
      <c r="N340" s="10"/>
    </row>
    <row r="341" spans="1:14" x14ac:dyDescent="0.25">
      <c r="A341" s="8"/>
      <c r="B341" s="5"/>
      <c r="C341" s="5"/>
      <c r="D341" s="5"/>
      <c r="E341" s="5"/>
      <c r="H341" s="8"/>
      <c r="I341" s="5"/>
      <c r="J341" s="5"/>
      <c r="K341" s="5"/>
      <c r="M341" s="5"/>
      <c r="N341" s="10"/>
    </row>
    <row r="342" spans="1:14" x14ac:dyDescent="0.25">
      <c r="A342" s="8"/>
      <c r="B342" s="5"/>
      <c r="C342" s="5"/>
      <c r="D342" s="5"/>
      <c r="E342" s="5"/>
      <c r="H342" s="8"/>
      <c r="I342" s="5"/>
      <c r="J342" s="5"/>
      <c r="K342" s="5"/>
      <c r="M342" s="5"/>
      <c r="N342" s="10"/>
    </row>
    <row r="343" spans="1:14" x14ac:dyDescent="0.25">
      <c r="A343" s="8"/>
      <c r="B343" s="5"/>
      <c r="C343" s="5"/>
      <c r="D343" s="5"/>
      <c r="E343" s="5"/>
      <c r="H343" s="8"/>
      <c r="I343" s="5"/>
      <c r="J343" s="5"/>
      <c r="K343" s="5"/>
      <c r="M343" s="5"/>
      <c r="N343" s="10"/>
    </row>
    <row r="344" spans="1:14" x14ac:dyDescent="0.25">
      <c r="A344" s="8"/>
      <c r="B344" s="5"/>
      <c r="C344" s="5"/>
      <c r="D344" s="5"/>
      <c r="E344" s="5"/>
      <c r="H344" s="8"/>
      <c r="I344" s="5"/>
      <c r="J344" s="5"/>
      <c r="K344" s="5"/>
      <c r="M344" s="5"/>
      <c r="N344" s="10"/>
    </row>
    <row r="345" spans="1:14" x14ac:dyDescent="0.25">
      <c r="A345" s="8"/>
      <c r="B345" s="5"/>
      <c r="C345" s="5"/>
      <c r="D345" s="5"/>
      <c r="E345" s="5"/>
      <c r="H345" s="8"/>
      <c r="I345" s="5"/>
      <c r="J345" s="5"/>
      <c r="K345" s="5"/>
      <c r="M345" s="5"/>
      <c r="N345" s="10"/>
    </row>
    <row r="346" spans="1:14" x14ac:dyDescent="0.25">
      <c r="A346" s="8"/>
      <c r="B346" s="5"/>
      <c r="C346" s="5"/>
      <c r="D346" s="5"/>
      <c r="E346" s="5"/>
      <c r="H346" s="8"/>
      <c r="I346" s="5"/>
      <c r="J346" s="5"/>
      <c r="K346" s="5"/>
      <c r="M346" s="5"/>
      <c r="N346" s="10"/>
    </row>
    <row r="347" spans="1:14" x14ac:dyDescent="0.25">
      <c r="A347" s="8"/>
      <c r="B347" s="5"/>
      <c r="C347" s="5"/>
      <c r="D347" s="5"/>
      <c r="E347" s="5"/>
      <c r="H347" s="8"/>
      <c r="I347" s="5"/>
      <c r="J347" s="5"/>
      <c r="K347" s="5"/>
      <c r="M347" s="5"/>
      <c r="N347" s="10"/>
    </row>
    <row r="348" spans="1:14" x14ac:dyDescent="0.25">
      <c r="A348" s="8"/>
      <c r="B348" s="5"/>
      <c r="C348" s="5"/>
      <c r="D348" s="5"/>
      <c r="E348" s="5"/>
      <c r="H348" s="8"/>
      <c r="I348" s="5"/>
      <c r="J348" s="5"/>
      <c r="K348" s="5"/>
      <c r="M348" s="5"/>
      <c r="N348" s="10"/>
    </row>
    <row r="349" spans="1:14" x14ac:dyDescent="0.25">
      <c r="A349" s="8"/>
      <c r="B349" s="5"/>
      <c r="C349" s="5"/>
      <c r="D349" s="5"/>
      <c r="E349" s="5"/>
      <c r="H349" s="8"/>
      <c r="I349" s="5"/>
      <c r="J349" s="5"/>
      <c r="K349" s="5"/>
      <c r="M349" s="5"/>
      <c r="N349" s="10"/>
    </row>
    <row r="350" spans="1:14" x14ac:dyDescent="0.25">
      <c r="A350" s="8"/>
      <c r="B350" s="5"/>
      <c r="C350" s="5"/>
      <c r="D350" s="5"/>
      <c r="E350" s="5"/>
      <c r="H350" s="8"/>
      <c r="I350" s="5"/>
      <c r="J350" s="5"/>
      <c r="K350" s="5"/>
      <c r="M350" s="5"/>
      <c r="N350" s="10"/>
    </row>
    <row r="351" spans="1:14" x14ac:dyDescent="0.25">
      <c r="A351" s="8"/>
      <c r="B351" s="5"/>
      <c r="C351" s="5"/>
      <c r="D351" s="5"/>
      <c r="E351" s="5"/>
      <c r="H351" s="8"/>
      <c r="I351" s="5"/>
      <c r="J351" s="5"/>
      <c r="K351" s="5"/>
      <c r="M351" s="5"/>
      <c r="N351" s="10"/>
    </row>
    <row r="352" spans="1:14" x14ac:dyDescent="0.25">
      <c r="A352" s="8"/>
      <c r="B352" s="5"/>
      <c r="C352" s="5"/>
      <c r="D352" s="5"/>
      <c r="E352" s="5"/>
      <c r="H352" s="8"/>
      <c r="I352" s="5"/>
      <c r="J352" s="5"/>
      <c r="K352" s="5"/>
      <c r="M352" s="5"/>
      <c r="N352" s="10"/>
    </row>
    <row r="353" spans="1:14" x14ac:dyDescent="0.25">
      <c r="A353" s="8"/>
      <c r="B353" s="5"/>
      <c r="C353" s="5"/>
      <c r="D353" s="5"/>
      <c r="E353" s="5"/>
      <c r="H353" s="8"/>
      <c r="I353" s="5"/>
      <c r="J353" s="5"/>
      <c r="K353" s="5"/>
      <c r="M353" s="5"/>
      <c r="N353" s="10"/>
    </row>
    <row r="354" spans="1:14" x14ac:dyDescent="0.25">
      <c r="A354" s="8"/>
      <c r="B354" s="5"/>
      <c r="C354" s="5"/>
      <c r="D354" s="5"/>
      <c r="E354" s="5"/>
      <c r="H354" s="8"/>
      <c r="I354" s="5"/>
      <c r="J354" s="5"/>
      <c r="K354" s="5"/>
      <c r="M354" s="5"/>
      <c r="N354" s="10"/>
    </row>
    <row r="355" spans="1:14" x14ac:dyDescent="0.25">
      <c r="A355" s="8"/>
      <c r="B355" s="5"/>
      <c r="C355" s="5"/>
      <c r="D355" s="5"/>
      <c r="E355" s="5"/>
      <c r="H355" s="8"/>
      <c r="I355" s="5"/>
      <c r="J355" s="5"/>
      <c r="K355" s="5"/>
      <c r="M355" s="5"/>
      <c r="N355" s="10"/>
    </row>
    <row r="356" spans="1:14" x14ac:dyDescent="0.25">
      <c r="A356" s="8"/>
      <c r="B356" s="5"/>
      <c r="C356" s="5"/>
      <c r="D356" s="5"/>
      <c r="E356" s="5"/>
      <c r="H356" s="8"/>
      <c r="I356" s="5"/>
      <c r="J356" s="5"/>
      <c r="K356" s="5"/>
      <c r="M356" s="5"/>
      <c r="N356" s="10"/>
    </row>
    <row r="357" spans="1:14" x14ac:dyDescent="0.25">
      <c r="A357" s="8"/>
      <c r="B357" s="5"/>
      <c r="C357" s="5"/>
      <c r="D357" s="5"/>
      <c r="E357" s="5"/>
      <c r="H357" s="8"/>
      <c r="I357" s="5"/>
      <c r="J357" s="5"/>
      <c r="K357" s="5"/>
      <c r="M357" s="5"/>
      <c r="N357" s="10"/>
    </row>
    <row r="358" spans="1:14" x14ac:dyDescent="0.25">
      <c r="A358" s="8"/>
      <c r="B358" s="5"/>
      <c r="C358" s="5"/>
      <c r="D358" s="5"/>
      <c r="E358" s="5"/>
      <c r="H358" s="8"/>
      <c r="I358" s="5"/>
      <c r="J358" s="5"/>
      <c r="K358" s="5"/>
      <c r="M358" s="5"/>
      <c r="N358" s="10"/>
    </row>
    <row r="359" spans="1:14" x14ac:dyDescent="0.25">
      <c r="A359" s="8"/>
      <c r="B359" s="5"/>
      <c r="C359" s="5"/>
      <c r="D359" s="5"/>
      <c r="E359" s="5"/>
      <c r="H359" s="8"/>
      <c r="I359" s="5"/>
      <c r="J359" s="5"/>
      <c r="K359" s="5"/>
      <c r="M359" s="5"/>
      <c r="N359" s="10"/>
    </row>
    <row r="360" spans="1:14" x14ac:dyDescent="0.25">
      <c r="A360" s="8"/>
      <c r="B360" s="5"/>
      <c r="C360" s="5"/>
      <c r="D360" s="5"/>
      <c r="E360" s="5"/>
      <c r="H360" s="8"/>
      <c r="I360" s="5"/>
      <c r="J360" s="5"/>
      <c r="K360" s="5"/>
      <c r="M360" s="5"/>
      <c r="N360" s="10"/>
    </row>
    <row r="361" spans="1:14" x14ac:dyDescent="0.25">
      <c r="A361" s="8"/>
      <c r="B361" s="5"/>
      <c r="C361" s="5"/>
      <c r="D361" s="5"/>
      <c r="E361" s="5"/>
      <c r="H361" s="8"/>
      <c r="I361" s="5"/>
      <c r="J361" s="5"/>
      <c r="K361" s="5"/>
      <c r="M361" s="5"/>
      <c r="N361" s="10"/>
    </row>
    <row r="362" spans="1:14" x14ac:dyDescent="0.25">
      <c r="A362" s="8"/>
      <c r="B362" s="5"/>
      <c r="C362" s="5"/>
      <c r="D362" s="5"/>
      <c r="E362" s="5"/>
      <c r="H362" s="8"/>
      <c r="I362" s="5"/>
      <c r="J362" s="5"/>
      <c r="K362" s="5"/>
      <c r="M362" s="5"/>
      <c r="N362" s="10"/>
    </row>
    <row r="363" spans="1:14" x14ac:dyDescent="0.25">
      <c r="A363" s="8"/>
      <c r="B363" s="5"/>
      <c r="C363" s="5"/>
      <c r="D363" s="5"/>
      <c r="E363" s="5"/>
      <c r="H363" s="8"/>
      <c r="I363" s="5"/>
      <c r="J363" s="5"/>
      <c r="K363" s="5"/>
      <c r="M363" s="5"/>
      <c r="N363" s="10"/>
    </row>
    <row r="364" spans="1:14" x14ac:dyDescent="0.25">
      <c r="A364" s="8"/>
      <c r="B364" s="5"/>
      <c r="C364" s="5"/>
      <c r="D364" s="5"/>
      <c r="E364" s="5"/>
      <c r="H364" s="8"/>
      <c r="I364" s="5"/>
      <c r="J364" s="5"/>
      <c r="K364" s="5"/>
      <c r="M364" s="5"/>
      <c r="N364" s="10"/>
    </row>
    <row r="365" spans="1:14" x14ac:dyDescent="0.25">
      <c r="A365" s="8"/>
      <c r="B365" s="5"/>
      <c r="C365" s="5"/>
      <c r="D365" s="5"/>
      <c r="E365" s="5"/>
      <c r="H365" s="8"/>
      <c r="I365" s="5"/>
      <c r="J365" s="5"/>
      <c r="K365" s="5"/>
      <c r="M365" s="5"/>
      <c r="N365" s="10"/>
    </row>
    <row r="366" spans="1:14" x14ac:dyDescent="0.25">
      <c r="A366" s="8"/>
      <c r="B366" s="5"/>
      <c r="C366" s="5"/>
      <c r="D366" s="5"/>
      <c r="E366" s="5"/>
      <c r="H366" s="8"/>
      <c r="I366" s="5"/>
      <c r="J366" s="5"/>
      <c r="K366" s="5"/>
      <c r="M366" s="5"/>
      <c r="N366" s="10"/>
    </row>
    <row r="367" spans="1:14" x14ac:dyDescent="0.25">
      <c r="A367" s="8"/>
      <c r="B367" s="5"/>
      <c r="C367" s="5"/>
      <c r="D367" s="5"/>
      <c r="E367" s="5"/>
      <c r="H367" s="8"/>
      <c r="I367" s="5"/>
      <c r="J367" s="5"/>
      <c r="K367" s="5"/>
      <c r="M367" s="5"/>
      <c r="N367" s="10"/>
    </row>
    <row r="368" spans="1:14" x14ac:dyDescent="0.25">
      <c r="A368" s="8"/>
      <c r="B368" s="5"/>
      <c r="C368" s="5"/>
      <c r="D368" s="5"/>
      <c r="E368" s="5"/>
      <c r="H368" s="8"/>
      <c r="I368" s="5"/>
      <c r="J368" s="5"/>
      <c r="K368" s="5"/>
      <c r="M368" s="5"/>
      <c r="N368" s="10"/>
    </row>
    <row r="369" spans="1:14" x14ac:dyDescent="0.25">
      <c r="A369" s="8"/>
      <c r="B369" s="5"/>
      <c r="C369" s="5"/>
      <c r="D369" s="5"/>
      <c r="E369" s="5"/>
      <c r="H369" s="8"/>
      <c r="I369" s="5"/>
      <c r="J369" s="5"/>
      <c r="K369" s="5"/>
      <c r="M369" s="5"/>
      <c r="N369" s="10"/>
    </row>
    <row r="370" spans="1:14" x14ac:dyDescent="0.25">
      <c r="A370" s="8"/>
      <c r="B370" s="5"/>
      <c r="C370" s="5"/>
      <c r="D370" s="5"/>
      <c r="E370" s="5"/>
      <c r="H370" s="8"/>
      <c r="I370" s="5"/>
      <c r="J370" s="5"/>
      <c r="K370" s="5"/>
      <c r="M370" s="5"/>
      <c r="N370" s="10"/>
    </row>
    <row r="371" spans="1:14" x14ac:dyDescent="0.25">
      <c r="A371" s="8"/>
      <c r="B371" s="5"/>
      <c r="C371" s="5"/>
      <c r="D371" s="5"/>
      <c r="E371" s="5"/>
      <c r="H371" s="8"/>
      <c r="I371" s="5"/>
      <c r="J371" s="5"/>
      <c r="K371" s="5"/>
      <c r="M371" s="5"/>
      <c r="N371" s="10"/>
    </row>
    <row r="372" spans="1:14" x14ac:dyDescent="0.25">
      <c r="A372" s="8"/>
      <c r="B372" s="5"/>
      <c r="C372" s="5"/>
      <c r="D372" s="5"/>
      <c r="E372" s="5"/>
      <c r="H372" s="8"/>
      <c r="I372" s="5"/>
      <c r="J372" s="5"/>
      <c r="K372" s="5"/>
      <c r="M372" s="5"/>
      <c r="N372" s="10"/>
    </row>
    <row r="373" spans="1:14" x14ac:dyDescent="0.25">
      <c r="A373" s="8"/>
      <c r="B373" s="5"/>
      <c r="C373" s="5"/>
      <c r="D373" s="5"/>
      <c r="E373" s="5"/>
      <c r="H373" s="8"/>
      <c r="I373" s="5"/>
      <c r="J373" s="5"/>
      <c r="K373" s="5"/>
      <c r="M373" s="5"/>
      <c r="N373" s="10"/>
    </row>
    <row r="374" spans="1:14" x14ac:dyDescent="0.25">
      <c r="A374" s="8"/>
      <c r="B374" s="5"/>
      <c r="C374" s="5"/>
      <c r="D374" s="5"/>
      <c r="E374" s="5"/>
      <c r="H374" s="8"/>
      <c r="I374" s="5"/>
      <c r="J374" s="5"/>
      <c r="K374" s="5"/>
      <c r="M374" s="5"/>
      <c r="N374" s="10"/>
    </row>
    <row r="375" spans="1:14" x14ac:dyDescent="0.25">
      <c r="A375" s="8"/>
      <c r="B375" s="5"/>
      <c r="C375" s="5"/>
      <c r="D375" s="5"/>
      <c r="E375" s="5"/>
      <c r="H375" s="8"/>
      <c r="I375" s="5"/>
      <c r="J375" s="5"/>
      <c r="K375" s="5"/>
      <c r="M375" s="5"/>
      <c r="N375" s="10"/>
    </row>
    <row r="376" spans="1:14" x14ac:dyDescent="0.25">
      <c r="A376" s="8"/>
      <c r="B376" s="5"/>
      <c r="C376" s="5"/>
      <c r="D376" s="5"/>
      <c r="E376" s="5"/>
      <c r="H376" s="8"/>
      <c r="I376" s="5"/>
      <c r="J376" s="5"/>
      <c r="K376" s="5"/>
      <c r="M376" s="5"/>
      <c r="N376" s="10"/>
    </row>
    <row r="377" spans="1:14" x14ac:dyDescent="0.25">
      <c r="A377" s="8"/>
      <c r="B377" s="5"/>
      <c r="C377" s="5"/>
      <c r="D377" s="5"/>
      <c r="E377" s="5"/>
      <c r="H377" s="8"/>
      <c r="I377" s="5"/>
      <c r="J377" s="5"/>
      <c r="K377" s="5"/>
      <c r="M377" s="5"/>
      <c r="N377" s="10"/>
    </row>
    <row r="378" spans="1:14" x14ac:dyDescent="0.25">
      <c r="A378" s="8"/>
      <c r="B378" s="5"/>
      <c r="C378" s="5"/>
      <c r="D378" s="5"/>
      <c r="E378" s="5"/>
      <c r="H378" s="8"/>
      <c r="I378" s="5"/>
      <c r="J378" s="5"/>
      <c r="K378" s="5"/>
      <c r="M378" s="5"/>
      <c r="N378" s="10"/>
    </row>
    <row r="379" spans="1:14" x14ac:dyDescent="0.25">
      <c r="A379" s="8"/>
      <c r="B379" s="5"/>
      <c r="C379" s="5"/>
      <c r="D379" s="5"/>
      <c r="E379" s="5"/>
      <c r="H379" s="8"/>
      <c r="I379" s="5"/>
      <c r="J379" s="5"/>
      <c r="K379" s="5"/>
      <c r="M379" s="5"/>
      <c r="N379" s="10"/>
    </row>
    <row r="380" spans="1:14" x14ac:dyDescent="0.25">
      <c r="A380" s="8"/>
      <c r="B380" s="5"/>
      <c r="C380" s="5"/>
      <c r="D380" s="5"/>
      <c r="E380" s="5"/>
      <c r="H380" s="8"/>
      <c r="I380" s="5"/>
      <c r="J380" s="5"/>
      <c r="K380" s="5"/>
      <c r="M380" s="5"/>
      <c r="N380" s="10"/>
    </row>
    <row r="381" spans="1:14" x14ac:dyDescent="0.25">
      <c r="A381" s="8"/>
      <c r="B381" s="5"/>
      <c r="C381" s="5"/>
      <c r="D381" s="5"/>
      <c r="E381" s="5"/>
      <c r="H381" s="8"/>
      <c r="I381" s="5"/>
      <c r="J381" s="5"/>
      <c r="K381" s="5"/>
      <c r="M381" s="5"/>
      <c r="N381" s="10"/>
    </row>
    <row r="382" spans="1:14" x14ac:dyDescent="0.25">
      <c r="A382" s="8"/>
      <c r="B382" s="5"/>
      <c r="C382" s="5"/>
      <c r="D382" s="5"/>
      <c r="E382" s="5"/>
      <c r="H382" s="8"/>
      <c r="I382" s="5"/>
      <c r="J382" s="5"/>
      <c r="K382" s="5"/>
      <c r="M382" s="5"/>
      <c r="N382" s="10"/>
    </row>
    <row r="383" spans="1:14" x14ac:dyDescent="0.25">
      <c r="A383" s="8"/>
      <c r="B383" s="5"/>
      <c r="C383" s="5"/>
      <c r="D383" s="5"/>
      <c r="E383" s="5"/>
      <c r="H383" s="8"/>
      <c r="I383" s="5"/>
      <c r="J383" s="5"/>
      <c r="K383" s="5"/>
      <c r="M383" s="5"/>
      <c r="N383" s="10"/>
    </row>
    <row r="384" spans="1:14" x14ac:dyDescent="0.25">
      <c r="A384" s="8"/>
      <c r="B384" s="5"/>
      <c r="C384" s="5"/>
      <c r="D384" s="5"/>
      <c r="E384" s="5"/>
      <c r="H384" s="8"/>
      <c r="I384" s="5"/>
      <c r="J384" s="5"/>
      <c r="K384" s="5"/>
      <c r="M384" s="5"/>
      <c r="N384" s="10"/>
    </row>
    <row r="385" spans="1:14" x14ac:dyDescent="0.25">
      <c r="A385" s="8"/>
      <c r="B385" s="5"/>
      <c r="C385" s="5"/>
      <c r="D385" s="5"/>
      <c r="E385" s="5"/>
      <c r="H385" s="8"/>
      <c r="I385" s="5"/>
      <c r="J385" s="5"/>
      <c r="K385" s="5"/>
      <c r="M385" s="5"/>
      <c r="N385" s="10"/>
    </row>
    <row r="386" spans="1:14" x14ac:dyDescent="0.25">
      <c r="A386" s="8"/>
      <c r="B386" s="5"/>
      <c r="C386" s="5"/>
      <c r="D386" s="5"/>
      <c r="E386" s="5"/>
      <c r="H386" s="8"/>
      <c r="I386" s="5"/>
      <c r="J386" s="5"/>
      <c r="K386" s="5"/>
      <c r="M386" s="5"/>
      <c r="N386" s="10"/>
    </row>
    <row r="387" spans="1:14" x14ac:dyDescent="0.25">
      <c r="A387" s="8"/>
      <c r="B387" s="5"/>
      <c r="C387" s="5"/>
      <c r="D387" s="5"/>
      <c r="E387" s="5"/>
      <c r="H387" s="8"/>
      <c r="I387" s="5"/>
      <c r="J387" s="5"/>
      <c r="K387" s="5"/>
      <c r="M387" s="5"/>
      <c r="N387" s="10"/>
    </row>
    <row r="388" spans="1:14" x14ac:dyDescent="0.25">
      <c r="A388" s="8"/>
      <c r="B388" s="5"/>
      <c r="C388" s="5"/>
      <c r="D388" s="5"/>
      <c r="E388" s="5"/>
      <c r="H388" s="8"/>
      <c r="I388" s="5"/>
      <c r="J388" s="5"/>
      <c r="K388" s="5"/>
      <c r="M388" s="5"/>
      <c r="N388" s="10"/>
    </row>
    <row r="389" spans="1:14" x14ac:dyDescent="0.25">
      <c r="A389" s="8"/>
      <c r="B389" s="5"/>
      <c r="C389" s="5"/>
      <c r="D389" s="5"/>
      <c r="E389" s="5"/>
      <c r="H389" s="8"/>
      <c r="I389" s="5"/>
      <c r="J389" s="5"/>
      <c r="K389" s="5"/>
      <c r="M389" s="5"/>
      <c r="N389" s="10"/>
    </row>
    <row r="390" spans="1:14" x14ac:dyDescent="0.25">
      <c r="A390" s="8"/>
      <c r="B390" s="5"/>
      <c r="C390" s="5"/>
      <c r="D390" s="5"/>
      <c r="E390" s="5"/>
      <c r="H390" s="8"/>
      <c r="I390" s="5"/>
      <c r="J390" s="5"/>
      <c r="K390" s="5"/>
      <c r="M390" s="5"/>
      <c r="N390" s="10"/>
    </row>
    <row r="391" spans="1:14" x14ac:dyDescent="0.25">
      <c r="A391" s="8"/>
      <c r="B391" s="5"/>
      <c r="C391" s="5"/>
      <c r="D391" s="5"/>
      <c r="E391" s="5"/>
      <c r="H391" s="8"/>
      <c r="I391" s="5"/>
      <c r="J391" s="5"/>
      <c r="K391" s="5"/>
      <c r="M391" s="5"/>
      <c r="N391" s="10"/>
    </row>
    <row r="392" spans="1:14" x14ac:dyDescent="0.25">
      <c r="A392" s="8"/>
      <c r="B392" s="5"/>
      <c r="C392" s="5"/>
      <c r="D392" s="5"/>
      <c r="E392" s="5"/>
      <c r="H392" s="8"/>
      <c r="I392" s="5"/>
      <c r="J392" s="5"/>
      <c r="K392" s="5"/>
      <c r="M392" s="5"/>
      <c r="N392" s="10"/>
    </row>
    <row r="393" spans="1:14" x14ac:dyDescent="0.25">
      <c r="A393" s="8"/>
      <c r="B393" s="5"/>
      <c r="C393" s="5"/>
      <c r="D393" s="5"/>
      <c r="E393" s="5"/>
      <c r="H393" s="8"/>
      <c r="I393" s="5"/>
      <c r="J393" s="5"/>
      <c r="K393" s="5"/>
      <c r="M393" s="5"/>
      <c r="N393" s="10"/>
    </row>
    <row r="394" spans="1:14" x14ac:dyDescent="0.25">
      <c r="A394" s="8"/>
      <c r="B394" s="5"/>
      <c r="C394" s="5"/>
      <c r="D394" s="5"/>
      <c r="E394" s="5"/>
      <c r="H394" s="8"/>
      <c r="I394" s="5"/>
      <c r="J394" s="5"/>
      <c r="K394" s="5"/>
      <c r="M394" s="5"/>
      <c r="N394" s="10"/>
    </row>
    <row r="395" spans="1:14" x14ac:dyDescent="0.25">
      <c r="A395" s="8"/>
      <c r="B395" s="5"/>
      <c r="C395" s="5"/>
      <c r="D395" s="5"/>
      <c r="E395" s="5"/>
      <c r="H395" s="8"/>
      <c r="I395" s="5"/>
      <c r="J395" s="5"/>
      <c r="K395" s="5"/>
      <c r="M395" s="5"/>
      <c r="N395" s="10"/>
    </row>
    <row r="396" spans="1:14" x14ac:dyDescent="0.25">
      <c r="A396" s="8"/>
      <c r="B396" s="5"/>
      <c r="C396" s="5"/>
      <c r="D396" s="5"/>
      <c r="E396" s="5"/>
      <c r="H396" s="8"/>
      <c r="I396" s="5"/>
      <c r="J396" s="5"/>
      <c r="K396" s="5"/>
      <c r="M396" s="5"/>
      <c r="N396" s="10"/>
    </row>
    <row r="397" spans="1:14" x14ac:dyDescent="0.25">
      <c r="A397" s="8"/>
      <c r="B397" s="5"/>
      <c r="C397" s="5"/>
      <c r="D397" s="5"/>
      <c r="E397" s="5"/>
      <c r="H397" s="8"/>
      <c r="I397" s="5"/>
      <c r="J397" s="5"/>
      <c r="K397" s="5"/>
      <c r="M397" s="5"/>
      <c r="N397" s="10"/>
    </row>
    <row r="398" spans="1:14" x14ac:dyDescent="0.25">
      <c r="A398" s="8"/>
      <c r="B398" s="5"/>
      <c r="C398" s="5"/>
      <c r="D398" s="5"/>
      <c r="E398" s="5"/>
      <c r="H398" s="8"/>
      <c r="I398" s="5"/>
      <c r="J398" s="5"/>
      <c r="K398" s="5"/>
      <c r="M398" s="5"/>
      <c r="N398" s="10"/>
    </row>
    <row r="399" spans="1:14" x14ac:dyDescent="0.25">
      <c r="A399" s="8"/>
      <c r="B399" s="5"/>
      <c r="C399" s="5"/>
      <c r="D399" s="5"/>
      <c r="E399" s="5"/>
      <c r="H399" s="8"/>
      <c r="I399" s="5"/>
      <c r="J399" s="5"/>
      <c r="K399" s="5"/>
      <c r="M399" s="5"/>
      <c r="N399" s="10"/>
    </row>
    <row r="400" spans="1:14" x14ac:dyDescent="0.25">
      <c r="A400" s="8"/>
      <c r="B400" s="5"/>
      <c r="C400" s="5"/>
      <c r="D400" s="5"/>
      <c r="E400" s="5"/>
      <c r="H400" s="8"/>
      <c r="I400" s="5"/>
      <c r="J400" s="5"/>
      <c r="K400" s="5"/>
      <c r="M400" s="5"/>
      <c r="N400" s="10"/>
    </row>
    <row r="401" spans="1:14" x14ac:dyDescent="0.25">
      <c r="A401" s="8"/>
      <c r="B401" s="5"/>
      <c r="C401" s="5"/>
      <c r="D401" s="5"/>
      <c r="E401" s="5"/>
      <c r="H401" s="8"/>
      <c r="I401" s="5"/>
      <c r="J401" s="5"/>
      <c r="K401" s="5"/>
      <c r="M401" s="5"/>
      <c r="N401" s="10"/>
    </row>
    <row r="402" spans="1:14" x14ac:dyDescent="0.25">
      <c r="A402" s="8"/>
      <c r="B402" s="5"/>
      <c r="C402" s="5"/>
      <c r="D402" s="5"/>
      <c r="E402" s="5"/>
      <c r="H402" s="8"/>
      <c r="I402" s="5"/>
      <c r="J402" s="5"/>
      <c r="K402" s="5"/>
      <c r="M402" s="5"/>
      <c r="N402" s="10"/>
    </row>
    <row r="403" spans="1:14" x14ac:dyDescent="0.25">
      <c r="A403" s="8"/>
      <c r="B403" s="5"/>
      <c r="C403" s="5"/>
      <c r="D403" s="5"/>
      <c r="E403" s="5"/>
      <c r="H403" s="8"/>
      <c r="I403" s="5"/>
      <c r="J403" s="5"/>
      <c r="K403" s="5"/>
      <c r="M403" s="5"/>
      <c r="N403" s="10"/>
    </row>
    <row r="404" spans="1:14" x14ac:dyDescent="0.25">
      <c r="A404" s="8"/>
      <c r="B404" s="5"/>
      <c r="C404" s="5"/>
      <c r="D404" s="5"/>
      <c r="E404" s="5"/>
      <c r="H404" s="8"/>
      <c r="I404" s="5"/>
      <c r="J404" s="5"/>
      <c r="K404" s="5"/>
      <c r="M404" s="5"/>
      <c r="N404" s="10"/>
    </row>
    <row r="405" spans="1:14" x14ac:dyDescent="0.25">
      <c r="A405" s="8"/>
      <c r="B405" s="5"/>
      <c r="C405" s="5"/>
      <c r="D405" s="5"/>
      <c r="E405" s="5"/>
      <c r="H405" s="8"/>
      <c r="I405" s="5"/>
      <c r="J405" s="5"/>
      <c r="K405" s="5"/>
      <c r="M405" s="5"/>
      <c r="N405" s="10"/>
    </row>
    <row r="406" spans="1:14" x14ac:dyDescent="0.25">
      <c r="A406" s="8"/>
      <c r="B406" s="5"/>
      <c r="C406" s="5"/>
      <c r="D406" s="5"/>
      <c r="E406" s="5"/>
      <c r="H406" s="8"/>
      <c r="I406" s="5"/>
      <c r="J406" s="5"/>
      <c r="K406" s="5"/>
      <c r="M406" s="5"/>
      <c r="N406" s="10"/>
    </row>
    <row r="407" spans="1:14" x14ac:dyDescent="0.25">
      <c r="A407" s="8"/>
      <c r="B407" s="5"/>
      <c r="C407" s="5"/>
      <c r="D407" s="5"/>
      <c r="E407" s="5"/>
      <c r="H407" s="8"/>
      <c r="I407" s="5"/>
      <c r="J407" s="5"/>
      <c r="K407" s="5"/>
      <c r="M407" s="5"/>
      <c r="N407" s="10"/>
    </row>
    <row r="408" spans="1:14" x14ac:dyDescent="0.25">
      <c r="A408" s="8"/>
      <c r="B408" s="5"/>
      <c r="C408" s="5"/>
      <c r="D408" s="5"/>
      <c r="E408" s="5"/>
      <c r="H408" s="8"/>
      <c r="I408" s="5"/>
      <c r="J408" s="5"/>
      <c r="K408" s="5"/>
      <c r="M408" s="5"/>
      <c r="N408" s="10"/>
    </row>
    <row r="409" spans="1:14" x14ac:dyDescent="0.25">
      <c r="A409" s="8"/>
      <c r="B409" s="5"/>
      <c r="C409" s="5"/>
      <c r="D409" s="5"/>
      <c r="E409" s="5"/>
      <c r="H409" s="8"/>
      <c r="I409" s="5"/>
      <c r="J409" s="5"/>
      <c r="K409" s="5"/>
      <c r="M409" s="5"/>
      <c r="N409" s="10"/>
    </row>
    <row r="410" spans="1:14" x14ac:dyDescent="0.25">
      <c r="A410" s="8"/>
      <c r="B410" s="5"/>
      <c r="C410" s="5"/>
      <c r="D410" s="5"/>
      <c r="E410" s="5"/>
      <c r="H410" s="8"/>
      <c r="I410" s="5"/>
      <c r="J410" s="5"/>
      <c r="K410" s="5"/>
      <c r="M410" s="5"/>
      <c r="N410" s="10"/>
    </row>
    <row r="411" spans="1:14" x14ac:dyDescent="0.25">
      <c r="A411" s="8"/>
      <c r="B411" s="5"/>
      <c r="C411" s="5"/>
      <c r="D411" s="5"/>
      <c r="E411" s="5"/>
      <c r="H411" s="8"/>
      <c r="I411" s="5"/>
      <c r="J411" s="5"/>
      <c r="K411" s="5"/>
      <c r="M411" s="5"/>
      <c r="N411" s="10"/>
    </row>
    <row r="412" spans="1:14" x14ac:dyDescent="0.25">
      <c r="A412" s="8"/>
      <c r="B412" s="5"/>
      <c r="C412" s="5"/>
      <c r="D412" s="5"/>
      <c r="E412" s="5"/>
      <c r="H412" s="8"/>
      <c r="I412" s="5"/>
      <c r="J412" s="5"/>
      <c r="K412" s="5"/>
      <c r="M412" s="5"/>
      <c r="N412" s="10"/>
    </row>
    <row r="413" spans="1:14" x14ac:dyDescent="0.25">
      <c r="A413" s="8"/>
      <c r="B413" s="5"/>
      <c r="C413" s="5"/>
      <c r="D413" s="5"/>
      <c r="E413" s="5"/>
      <c r="H413" s="8"/>
      <c r="I413" s="5"/>
      <c r="J413" s="5"/>
      <c r="K413" s="5"/>
      <c r="M413" s="5"/>
      <c r="N413" s="10"/>
    </row>
    <row r="414" spans="1:14" x14ac:dyDescent="0.25">
      <c r="A414" s="8"/>
      <c r="B414" s="5"/>
      <c r="C414" s="5"/>
      <c r="D414" s="5"/>
      <c r="E414" s="5"/>
      <c r="H414" s="8"/>
      <c r="I414" s="5"/>
      <c r="J414" s="5"/>
      <c r="K414" s="5"/>
      <c r="M414" s="5"/>
      <c r="N414" s="10"/>
    </row>
    <row r="415" spans="1:14" x14ac:dyDescent="0.25">
      <c r="A415" s="8"/>
      <c r="B415" s="5"/>
      <c r="C415" s="5"/>
      <c r="D415" s="5"/>
      <c r="E415" s="5"/>
      <c r="H415" s="8"/>
      <c r="I415" s="5"/>
      <c r="J415" s="5"/>
      <c r="K415" s="5"/>
      <c r="M415" s="5"/>
      <c r="N415" s="10"/>
    </row>
    <row r="416" spans="1:14" x14ac:dyDescent="0.25">
      <c r="A416" s="8"/>
      <c r="B416" s="5"/>
      <c r="C416" s="5"/>
      <c r="D416" s="5"/>
      <c r="E416" s="5"/>
      <c r="H416" s="8"/>
      <c r="I416" s="5"/>
      <c r="J416" s="5"/>
      <c r="K416" s="5"/>
      <c r="M416" s="5"/>
      <c r="N416" s="10"/>
    </row>
    <row r="417" spans="1:14" x14ac:dyDescent="0.25">
      <c r="A417" s="8"/>
      <c r="B417" s="5"/>
      <c r="C417" s="5"/>
      <c r="D417" s="5"/>
      <c r="E417" s="5"/>
      <c r="H417" s="8"/>
      <c r="I417" s="5"/>
      <c r="J417" s="5"/>
      <c r="K417" s="5"/>
      <c r="M417" s="5"/>
      <c r="N417" s="10"/>
    </row>
    <row r="418" spans="1:14" x14ac:dyDescent="0.25">
      <c r="A418" s="8"/>
      <c r="B418" s="5"/>
      <c r="C418" s="5"/>
      <c r="D418" s="5"/>
      <c r="E418" s="5"/>
      <c r="H418" s="8"/>
      <c r="I418" s="5"/>
      <c r="J418" s="5"/>
      <c r="K418" s="5"/>
      <c r="M418" s="5"/>
      <c r="N418" s="10"/>
    </row>
    <row r="419" spans="1:14" x14ac:dyDescent="0.25">
      <c r="A419" s="8"/>
      <c r="B419" s="5"/>
      <c r="C419" s="5"/>
      <c r="D419" s="5"/>
      <c r="E419" s="5"/>
      <c r="H419" s="8"/>
      <c r="I419" s="5"/>
      <c r="J419" s="5"/>
      <c r="K419" s="5"/>
      <c r="M419" s="5"/>
      <c r="N419" s="10"/>
    </row>
    <row r="420" spans="1:14" x14ac:dyDescent="0.25">
      <c r="A420" s="8"/>
      <c r="B420" s="5"/>
      <c r="C420" s="5"/>
      <c r="D420" s="5"/>
      <c r="E420" s="5"/>
      <c r="H420" s="8"/>
      <c r="I420" s="5"/>
      <c r="J420" s="5"/>
      <c r="K420" s="5"/>
      <c r="M420" s="5"/>
      <c r="N420" s="10"/>
    </row>
    <row r="421" spans="1:14" x14ac:dyDescent="0.25">
      <c r="A421" s="8"/>
      <c r="B421" s="5"/>
      <c r="C421" s="5"/>
      <c r="D421" s="5"/>
      <c r="E421" s="5"/>
      <c r="H421" s="8"/>
      <c r="I421" s="5"/>
      <c r="J421" s="5"/>
      <c r="K421" s="5"/>
      <c r="M421" s="5"/>
      <c r="N421" s="10"/>
    </row>
    <row r="422" spans="1:14" x14ac:dyDescent="0.25">
      <c r="A422" s="8"/>
      <c r="B422" s="5"/>
      <c r="C422" s="5"/>
      <c r="D422" s="5"/>
      <c r="E422" s="5"/>
      <c r="H422" s="8"/>
      <c r="I422" s="5"/>
      <c r="J422" s="5"/>
      <c r="K422" s="5"/>
      <c r="M422" s="5"/>
      <c r="N422" s="10"/>
    </row>
    <row r="423" spans="1:14" x14ac:dyDescent="0.25">
      <c r="A423" s="8"/>
      <c r="B423" s="5"/>
      <c r="C423" s="5"/>
      <c r="D423" s="5"/>
      <c r="E423" s="5"/>
      <c r="H423" s="8"/>
      <c r="I423" s="5"/>
      <c r="J423" s="5"/>
      <c r="K423" s="5"/>
      <c r="M423" s="5"/>
      <c r="N423" s="10"/>
    </row>
    <row r="424" spans="1:14" x14ac:dyDescent="0.25">
      <c r="A424" s="8"/>
      <c r="B424" s="5"/>
      <c r="C424" s="5"/>
      <c r="D424" s="5"/>
      <c r="E424" s="5"/>
      <c r="H424" s="8"/>
      <c r="I424" s="5"/>
      <c r="J424" s="5"/>
      <c r="K424" s="5"/>
      <c r="M424" s="5"/>
      <c r="N424" s="10"/>
    </row>
    <row r="425" spans="1:14" x14ac:dyDescent="0.25">
      <c r="A425" s="8"/>
      <c r="B425" s="5"/>
      <c r="C425" s="5"/>
      <c r="D425" s="5"/>
      <c r="E425" s="5"/>
      <c r="H425" s="8"/>
      <c r="I425" s="5"/>
      <c r="J425" s="5"/>
      <c r="K425" s="5"/>
      <c r="M425" s="5"/>
      <c r="N425" s="10"/>
    </row>
    <row r="426" spans="1:14" x14ac:dyDescent="0.25">
      <c r="A426" s="8"/>
      <c r="B426" s="5"/>
      <c r="C426" s="5"/>
      <c r="D426" s="5"/>
      <c r="E426" s="5"/>
      <c r="H426" s="8"/>
      <c r="I426" s="5"/>
      <c r="J426" s="5"/>
      <c r="K426" s="5"/>
      <c r="M426" s="5"/>
      <c r="N426" s="10"/>
    </row>
    <row r="427" spans="1:14" x14ac:dyDescent="0.25">
      <c r="A427" s="8"/>
      <c r="B427" s="5"/>
      <c r="C427" s="5"/>
      <c r="D427" s="5"/>
      <c r="E427" s="5"/>
      <c r="H427" s="8"/>
      <c r="I427" s="5"/>
      <c r="J427" s="5"/>
      <c r="K427" s="5"/>
      <c r="M427" s="5"/>
      <c r="N427" s="10"/>
    </row>
    <row r="428" spans="1:14" x14ac:dyDescent="0.25">
      <c r="A428" s="8"/>
      <c r="B428" s="5"/>
      <c r="C428" s="5"/>
      <c r="D428" s="5"/>
      <c r="E428" s="5"/>
      <c r="H428" s="8"/>
      <c r="I428" s="5"/>
      <c r="J428" s="5"/>
      <c r="K428" s="5"/>
      <c r="M428" s="5"/>
      <c r="N428" s="10"/>
    </row>
    <row r="429" spans="1:14" x14ac:dyDescent="0.25">
      <c r="A429" s="8"/>
      <c r="B429" s="5"/>
      <c r="C429" s="5"/>
      <c r="D429" s="5"/>
      <c r="E429" s="5"/>
      <c r="H429" s="8"/>
      <c r="I429" s="5"/>
      <c r="J429" s="5"/>
      <c r="K429" s="5"/>
      <c r="M429" s="5"/>
      <c r="N429" s="10"/>
    </row>
    <row r="430" spans="1:14" x14ac:dyDescent="0.25">
      <c r="A430" s="8"/>
      <c r="B430" s="5"/>
      <c r="C430" s="5"/>
      <c r="D430" s="5"/>
      <c r="E430" s="5"/>
      <c r="H430" s="8"/>
      <c r="I430" s="5"/>
      <c r="J430" s="5"/>
      <c r="K430" s="5"/>
      <c r="M430" s="5"/>
      <c r="N430" s="10"/>
    </row>
    <row r="431" spans="1:14" x14ac:dyDescent="0.25">
      <c r="A431" s="8"/>
      <c r="B431" s="5"/>
      <c r="C431" s="5"/>
      <c r="D431" s="5"/>
      <c r="E431" s="5"/>
      <c r="H431" s="8"/>
      <c r="I431" s="5"/>
      <c r="J431" s="5"/>
      <c r="K431" s="5"/>
      <c r="M431" s="5"/>
      <c r="N431" s="10"/>
    </row>
    <row r="432" spans="1:14" x14ac:dyDescent="0.25">
      <c r="A432" s="8"/>
      <c r="B432" s="5"/>
      <c r="C432" s="5"/>
      <c r="D432" s="5"/>
      <c r="E432" s="5"/>
      <c r="H432" s="8"/>
      <c r="I432" s="5"/>
      <c r="J432" s="5"/>
      <c r="K432" s="5"/>
      <c r="M432" s="5"/>
      <c r="N432" s="10"/>
    </row>
    <row r="433" spans="1:14" x14ac:dyDescent="0.25">
      <c r="A433" s="8"/>
      <c r="B433" s="5"/>
      <c r="C433" s="5"/>
      <c r="D433" s="5"/>
      <c r="E433" s="5"/>
      <c r="H433" s="8"/>
      <c r="I433" s="5"/>
      <c r="J433" s="5"/>
      <c r="K433" s="5"/>
      <c r="M433" s="5"/>
      <c r="N433" s="10"/>
    </row>
    <row r="434" spans="1:14" x14ac:dyDescent="0.25">
      <c r="A434" s="8"/>
      <c r="B434" s="5"/>
      <c r="C434" s="5"/>
      <c r="D434" s="5"/>
      <c r="E434" s="5"/>
      <c r="H434" s="8"/>
      <c r="I434" s="5"/>
      <c r="J434" s="5"/>
      <c r="K434" s="5"/>
      <c r="M434" s="5"/>
      <c r="N434" s="10"/>
    </row>
    <row r="435" spans="1:14" x14ac:dyDescent="0.25">
      <c r="A435" s="8"/>
      <c r="B435" s="5"/>
      <c r="C435" s="5"/>
      <c r="D435" s="5"/>
      <c r="E435" s="5"/>
      <c r="H435" s="8"/>
      <c r="I435" s="5"/>
      <c r="J435" s="5"/>
      <c r="K435" s="5"/>
      <c r="M435" s="5"/>
      <c r="N435" s="10"/>
    </row>
    <row r="436" spans="1:14" x14ac:dyDescent="0.25">
      <c r="A436" s="8"/>
      <c r="B436" s="5"/>
      <c r="C436" s="5"/>
      <c r="D436" s="5"/>
      <c r="E436" s="5"/>
      <c r="H436" s="8"/>
      <c r="I436" s="5"/>
      <c r="J436" s="5"/>
      <c r="K436" s="5"/>
      <c r="M436" s="5"/>
      <c r="N436" s="10"/>
    </row>
    <row r="437" spans="1:14" x14ac:dyDescent="0.25">
      <c r="A437" s="8"/>
      <c r="B437" s="5"/>
      <c r="C437" s="5"/>
      <c r="D437" s="5"/>
      <c r="E437" s="5"/>
      <c r="H437" s="8"/>
      <c r="I437" s="5"/>
      <c r="J437" s="5"/>
      <c r="K437" s="5"/>
      <c r="M437" s="5"/>
      <c r="N437" s="10"/>
    </row>
    <row r="438" spans="1:14" x14ac:dyDescent="0.25">
      <c r="A438" s="8"/>
      <c r="B438" s="5"/>
      <c r="C438" s="5"/>
      <c r="D438" s="5"/>
      <c r="E438" s="5"/>
      <c r="H438" s="8"/>
      <c r="I438" s="5"/>
      <c r="J438" s="5"/>
      <c r="K438" s="5"/>
      <c r="M438" s="5"/>
      <c r="N438" s="10"/>
    </row>
    <row r="439" spans="1:14" x14ac:dyDescent="0.25">
      <c r="A439" s="8"/>
      <c r="B439" s="5"/>
      <c r="C439" s="5"/>
      <c r="D439" s="5"/>
      <c r="E439" s="5"/>
      <c r="H439" s="8"/>
      <c r="I439" s="5"/>
      <c r="J439" s="5"/>
      <c r="K439" s="5"/>
      <c r="M439" s="5"/>
      <c r="N439" s="10"/>
    </row>
    <row r="440" spans="1:14" x14ac:dyDescent="0.25">
      <c r="A440" s="8"/>
      <c r="B440" s="5"/>
      <c r="C440" s="5"/>
      <c r="D440" s="5"/>
      <c r="E440" s="5"/>
      <c r="H440" s="8"/>
      <c r="I440" s="5"/>
      <c r="J440" s="5"/>
      <c r="K440" s="5"/>
      <c r="M440" s="5"/>
      <c r="N440" s="10"/>
    </row>
    <row r="441" spans="1:14" x14ac:dyDescent="0.25">
      <c r="A441" s="8"/>
      <c r="B441" s="5"/>
      <c r="C441" s="5"/>
      <c r="D441" s="5"/>
      <c r="E441" s="5"/>
      <c r="H441" s="8"/>
      <c r="I441" s="5"/>
      <c r="J441" s="5"/>
      <c r="K441" s="5"/>
      <c r="M441" s="5"/>
      <c r="N441" s="10"/>
    </row>
    <row r="442" spans="1:14" x14ac:dyDescent="0.25">
      <c r="A442" s="8"/>
      <c r="B442" s="5"/>
      <c r="C442" s="5"/>
      <c r="D442" s="5"/>
      <c r="E442" s="5"/>
      <c r="H442" s="8"/>
      <c r="I442" s="5"/>
      <c r="J442" s="5"/>
      <c r="K442" s="5"/>
      <c r="M442" s="5"/>
      <c r="N442" s="10"/>
    </row>
    <row r="443" spans="1:14" x14ac:dyDescent="0.25">
      <c r="A443" s="8"/>
      <c r="B443" s="5"/>
      <c r="C443" s="5"/>
      <c r="D443" s="5"/>
      <c r="E443" s="5"/>
      <c r="H443" s="8"/>
      <c r="I443" s="5"/>
      <c r="J443" s="5"/>
      <c r="K443" s="5"/>
      <c r="M443" s="5"/>
      <c r="N443" s="10"/>
    </row>
    <row r="444" spans="1:14" x14ac:dyDescent="0.25">
      <c r="A444" s="8"/>
      <c r="B444" s="5"/>
      <c r="C444" s="5"/>
      <c r="D444" s="5"/>
      <c r="E444" s="5"/>
      <c r="H444" s="8"/>
      <c r="I444" s="5"/>
      <c r="J444" s="5"/>
      <c r="K444" s="5"/>
      <c r="M444" s="5"/>
      <c r="N444" s="10"/>
    </row>
    <row r="445" spans="1:14" x14ac:dyDescent="0.25">
      <c r="A445" s="8"/>
      <c r="B445" s="5"/>
      <c r="C445" s="5"/>
      <c r="D445" s="5"/>
      <c r="E445" s="5"/>
      <c r="H445" s="8"/>
      <c r="I445" s="5"/>
      <c r="J445" s="5"/>
      <c r="K445" s="5"/>
      <c r="M445" s="5"/>
      <c r="N445" s="10"/>
    </row>
    <row r="446" spans="1:14" x14ac:dyDescent="0.25">
      <c r="A446" s="8"/>
      <c r="B446" s="5"/>
      <c r="C446" s="5"/>
      <c r="D446" s="5"/>
      <c r="E446" s="5"/>
      <c r="H446" s="8"/>
      <c r="I446" s="5"/>
      <c r="J446" s="5"/>
      <c r="K446" s="5"/>
      <c r="M446" s="5"/>
      <c r="N446" s="10"/>
    </row>
    <row r="447" spans="1:14" x14ac:dyDescent="0.25">
      <c r="A447" s="8"/>
      <c r="B447" s="5"/>
      <c r="C447" s="5"/>
      <c r="D447" s="5"/>
      <c r="E447" s="5"/>
      <c r="H447" s="8"/>
      <c r="I447" s="5"/>
      <c r="J447" s="5"/>
      <c r="K447" s="5"/>
      <c r="M447" s="5"/>
      <c r="N447" s="10"/>
    </row>
    <row r="448" spans="1:14" x14ac:dyDescent="0.25">
      <c r="A448" s="8"/>
      <c r="B448" s="5"/>
      <c r="C448" s="5"/>
      <c r="D448" s="5"/>
      <c r="E448" s="5"/>
      <c r="H448" s="8"/>
      <c r="I448" s="5"/>
      <c r="J448" s="5"/>
      <c r="K448" s="5"/>
      <c r="M448" s="5"/>
      <c r="N448" s="10"/>
    </row>
    <row r="449" spans="1:14" x14ac:dyDescent="0.25">
      <c r="A449" s="8"/>
      <c r="B449" s="5"/>
      <c r="C449" s="5"/>
      <c r="D449" s="5"/>
      <c r="E449" s="5"/>
      <c r="H449" s="8"/>
      <c r="I449" s="5"/>
      <c r="J449" s="5"/>
      <c r="K449" s="5"/>
      <c r="M449" s="5"/>
      <c r="N449" s="10"/>
    </row>
    <row r="450" spans="1:14" x14ac:dyDescent="0.25">
      <c r="A450" s="8"/>
      <c r="B450" s="5"/>
      <c r="C450" s="5"/>
      <c r="D450" s="5"/>
      <c r="E450" s="5"/>
      <c r="H450" s="8"/>
      <c r="I450" s="5"/>
      <c r="J450" s="5"/>
      <c r="K450" s="5"/>
      <c r="M450" s="5"/>
      <c r="N450" s="10"/>
    </row>
    <row r="451" spans="1:14" x14ac:dyDescent="0.25">
      <c r="A451" s="8"/>
      <c r="B451" s="5"/>
      <c r="C451" s="5"/>
      <c r="D451" s="5"/>
      <c r="E451" s="5"/>
      <c r="H451" s="8"/>
      <c r="I451" s="5"/>
      <c r="J451" s="5"/>
      <c r="K451" s="5"/>
      <c r="M451" s="5"/>
      <c r="N451" s="10"/>
    </row>
    <row r="452" spans="1:14" x14ac:dyDescent="0.25">
      <c r="A452" s="8"/>
      <c r="B452" s="5"/>
      <c r="C452" s="5"/>
      <c r="D452" s="5"/>
      <c r="E452" s="5"/>
      <c r="H452" s="8"/>
      <c r="I452" s="5"/>
      <c r="J452" s="5"/>
      <c r="K452" s="5"/>
      <c r="M452" s="5"/>
      <c r="N452" s="10"/>
    </row>
    <row r="453" spans="1:14" x14ac:dyDescent="0.25">
      <c r="A453" s="8"/>
      <c r="B453" s="5"/>
      <c r="C453" s="5"/>
      <c r="D453" s="5"/>
      <c r="E453" s="5"/>
      <c r="H453" s="8"/>
      <c r="I453" s="5"/>
      <c r="J453" s="5"/>
      <c r="K453" s="5"/>
      <c r="M453" s="5"/>
      <c r="N453" s="10"/>
    </row>
    <row r="454" spans="1:14" x14ac:dyDescent="0.25">
      <c r="A454" s="8"/>
      <c r="B454" s="5"/>
      <c r="C454" s="5"/>
      <c r="D454" s="5"/>
      <c r="E454" s="5"/>
      <c r="H454" s="8"/>
      <c r="I454" s="5"/>
      <c r="J454" s="5"/>
      <c r="K454" s="5"/>
      <c r="M454" s="5"/>
      <c r="N454" s="10"/>
    </row>
    <row r="455" spans="1:14" x14ac:dyDescent="0.25">
      <c r="A455" s="8"/>
      <c r="B455" s="5"/>
      <c r="C455" s="5"/>
      <c r="D455" s="5"/>
      <c r="E455" s="5"/>
      <c r="H455" s="8"/>
      <c r="I455" s="5"/>
      <c r="J455" s="5"/>
      <c r="K455" s="5"/>
      <c r="M455" s="5"/>
      <c r="N455" s="10"/>
    </row>
    <row r="456" spans="1:14" x14ac:dyDescent="0.25">
      <c r="A456" s="8"/>
      <c r="B456" s="5"/>
      <c r="C456" s="5"/>
      <c r="D456" s="5"/>
      <c r="E456" s="5"/>
      <c r="H456" s="8"/>
      <c r="I456" s="5"/>
      <c r="J456" s="5"/>
      <c r="K456" s="5"/>
      <c r="M456" s="5"/>
      <c r="N456" s="10"/>
    </row>
    <row r="457" spans="1:14" x14ac:dyDescent="0.25">
      <c r="A457" s="8"/>
      <c r="B457" s="5"/>
      <c r="C457" s="5"/>
      <c r="D457" s="5"/>
      <c r="E457" s="5"/>
      <c r="H457" s="8"/>
      <c r="I457" s="5"/>
      <c r="J457" s="5"/>
      <c r="K457" s="5"/>
      <c r="M457" s="5"/>
      <c r="N457" s="10"/>
    </row>
    <row r="458" spans="1:14" x14ac:dyDescent="0.25">
      <c r="A458" s="8"/>
      <c r="B458" s="5"/>
      <c r="C458" s="5"/>
      <c r="D458" s="5"/>
      <c r="E458" s="5"/>
      <c r="H458" s="8"/>
      <c r="I458" s="5"/>
      <c r="J458" s="5"/>
      <c r="K458" s="5"/>
      <c r="M458" s="5"/>
      <c r="N458" s="10"/>
    </row>
    <row r="459" spans="1:14" x14ac:dyDescent="0.25">
      <c r="A459" s="8"/>
      <c r="B459" s="5"/>
      <c r="C459" s="5"/>
      <c r="D459" s="5"/>
      <c r="E459" s="5"/>
      <c r="H459" s="8"/>
      <c r="I459" s="5"/>
      <c r="J459" s="5"/>
      <c r="K459" s="5"/>
      <c r="M459" s="5"/>
      <c r="N459" s="10"/>
    </row>
    <row r="460" spans="1:14" x14ac:dyDescent="0.25">
      <c r="A460" s="8"/>
      <c r="B460" s="5"/>
      <c r="C460" s="5"/>
      <c r="D460" s="5"/>
      <c r="E460" s="5"/>
      <c r="H460" s="8"/>
      <c r="I460" s="5"/>
      <c r="J460" s="5"/>
      <c r="K460" s="5"/>
      <c r="M460" s="5"/>
      <c r="N460" s="10"/>
    </row>
    <row r="461" spans="1:14" x14ac:dyDescent="0.25">
      <c r="A461" s="8"/>
      <c r="B461" s="5"/>
      <c r="C461" s="5"/>
      <c r="D461" s="5"/>
      <c r="E461" s="5"/>
      <c r="H461" s="8"/>
      <c r="I461" s="5"/>
      <c r="J461" s="5"/>
      <c r="K461" s="5"/>
      <c r="M461" s="5"/>
      <c r="N461" s="10"/>
    </row>
    <row r="462" spans="1:14" x14ac:dyDescent="0.25">
      <c r="A462" s="8"/>
      <c r="B462" s="5"/>
      <c r="C462" s="5"/>
      <c r="D462" s="5"/>
      <c r="E462" s="5"/>
      <c r="H462" s="8"/>
      <c r="I462" s="5"/>
      <c r="J462" s="5"/>
      <c r="K462" s="5"/>
      <c r="M462" s="5"/>
      <c r="N462" s="10"/>
    </row>
    <row r="463" spans="1:14" x14ac:dyDescent="0.25">
      <c r="A463" s="8"/>
      <c r="B463" s="5"/>
      <c r="C463" s="5"/>
      <c r="D463" s="5"/>
      <c r="E463" s="5"/>
      <c r="H463" s="8"/>
      <c r="I463" s="5"/>
      <c r="J463" s="5"/>
      <c r="K463" s="5"/>
      <c r="M463" s="5"/>
      <c r="N463" s="10"/>
    </row>
    <row r="464" spans="1:14" x14ac:dyDescent="0.25">
      <c r="A464" s="8"/>
      <c r="B464" s="5"/>
      <c r="C464" s="5"/>
      <c r="D464" s="5"/>
      <c r="E464" s="5"/>
      <c r="H464" s="8"/>
      <c r="I464" s="5"/>
      <c r="J464" s="5"/>
      <c r="K464" s="5"/>
      <c r="M464" s="5"/>
      <c r="N464" s="10"/>
    </row>
    <row r="465" spans="1:14" x14ac:dyDescent="0.25">
      <c r="A465" s="8"/>
      <c r="B465" s="5"/>
      <c r="C465" s="5"/>
      <c r="D465" s="5"/>
      <c r="E465" s="5"/>
      <c r="H465" s="8"/>
      <c r="I465" s="5"/>
      <c r="J465" s="5"/>
      <c r="K465" s="5"/>
      <c r="M465" s="5"/>
      <c r="N465" s="10"/>
    </row>
    <row r="466" spans="1:14" x14ac:dyDescent="0.25">
      <c r="A466" s="8"/>
      <c r="B466" s="5"/>
      <c r="C466" s="5"/>
      <c r="D466" s="5"/>
      <c r="E466" s="5"/>
      <c r="H466" s="8"/>
      <c r="I466" s="5"/>
      <c r="J466" s="5"/>
      <c r="K466" s="5"/>
      <c r="M466" s="5"/>
      <c r="N466" s="10"/>
    </row>
    <row r="467" spans="1:14" x14ac:dyDescent="0.25">
      <c r="A467" s="8"/>
      <c r="B467" s="5"/>
      <c r="C467" s="5"/>
      <c r="D467" s="5"/>
      <c r="E467" s="5"/>
      <c r="H467" s="8"/>
      <c r="I467" s="5"/>
      <c r="J467" s="5"/>
      <c r="K467" s="5"/>
      <c r="M467" s="5"/>
      <c r="N467" s="10"/>
    </row>
    <row r="468" spans="1:14" x14ac:dyDescent="0.25">
      <c r="A468" s="8"/>
      <c r="B468" s="5"/>
      <c r="C468" s="5"/>
      <c r="D468" s="5"/>
      <c r="E468" s="5"/>
      <c r="H468" s="8"/>
      <c r="I468" s="5"/>
      <c r="J468" s="5"/>
      <c r="K468" s="5"/>
      <c r="M468" s="5"/>
      <c r="N468" s="10"/>
    </row>
    <row r="469" spans="1:14" x14ac:dyDescent="0.25">
      <c r="A469" s="8"/>
      <c r="B469" s="5"/>
      <c r="C469" s="5"/>
      <c r="D469" s="5"/>
      <c r="E469" s="5"/>
      <c r="H469" s="8"/>
      <c r="I469" s="5"/>
      <c r="J469" s="5"/>
      <c r="K469" s="5"/>
      <c r="M469" s="5"/>
      <c r="N469" s="10"/>
    </row>
    <row r="470" spans="1:14" x14ac:dyDescent="0.25">
      <c r="A470" s="8"/>
      <c r="B470" s="5"/>
      <c r="C470" s="5"/>
      <c r="D470" s="5"/>
      <c r="E470" s="5"/>
      <c r="H470" s="8"/>
      <c r="I470" s="5"/>
      <c r="J470" s="5"/>
      <c r="K470" s="5"/>
      <c r="M470" s="5"/>
      <c r="N470" s="10"/>
    </row>
    <row r="471" spans="1:14" x14ac:dyDescent="0.25">
      <c r="A471" s="8"/>
      <c r="B471" s="5"/>
      <c r="C471" s="5"/>
      <c r="D471" s="5"/>
      <c r="E471" s="5"/>
      <c r="H471" s="8"/>
      <c r="I471" s="5"/>
      <c r="J471" s="5"/>
      <c r="K471" s="5"/>
      <c r="M471" s="5"/>
      <c r="N471" s="10"/>
    </row>
    <row r="472" spans="1:14" x14ac:dyDescent="0.25">
      <c r="A472" s="8"/>
      <c r="B472" s="5"/>
      <c r="C472" s="5"/>
      <c r="D472" s="5"/>
      <c r="E472" s="5"/>
      <c r="H472" s="8"/>
      <c r="I472" s="5"/>
      <c r="J472" s="5"/>
      <c r="K472" s="5"/>
      <c r="M472" s="5"/>
      <c r="N472" s="10"/>
    </row>
    <row r="473" spans="1:14" x14ac:dyDescent="0.25">
      <c r="A473" s="8"/>
      <c r="B473" s="5"/>
      <c r="C473" s="5"/>
      <c r="D473" s="5"/>
      <c r="E473" s="5"/>
      <c r="H473" s="8"/>
      <c r="I473" s="5"/>
      <c r="J473" s="5"/>
      <c r="K473" s="5"/>
      <c r="M473" s="5"/>
      <c r="N473" s="10"/>
    </row>
    <row r="474" spans="1:14" x14ac:dyDescent="0.25">
      <c r="A474" s="8"/>
      <c r="B474" s="5"/>
      <c r="C474" s="5"/>
      <c r="D474" s="5"/>
      <c r="E474" s="5"/>
      <c r="H474" s="8"/>
      <c r="I474" s="5"/>
      <c r="J474" s="5"/>
      <c r="K474" s="5"/>
      <c r="M474" s="5"/>
      <c r="N474" s="10"/>
    </row>
    <row r="475" spans="1:14" x14ac:dyDescent="0.25">
      <c r="A475" s="8"/>
      <c r="B475" s="5"/>
      <c r="C475" s="5"/>
      <c r="D475" s="5"/>
      <c r="E475" s="5"/>
      <c r="H475" s="8"/>
      <c r="I475" s="5"/>
      <c r="J475" s="5"/>
      <c r="K475" s="5"/>
      <c r="M475" s="5"/>
      <c r="N475" s="10"/>
    </row>
    <row r="476" spans="1:14" x14ac:dyDescent="0.25">
      <c r="A476" s="8"/>
      <c r="B476" s="5"/>
      <c r="C476" s="5"/>
      <c r="D476" s="5"/>
      <c r="E476" s="5"/>
      <c r="H476" s="8"/>
      <c r="I476" s="5"/>
      <c r="J476" s="5"/>
      <c r="K476" s="5"/>
      <c r="M476" s="5"/>
      <c r="N476" s="10"/>
    </row>
    <row r="477" spans="1:14" x14ac:dyDescent="0.25">
      <c r="A477" s="8"/>
      <c r="B477" s="5"/>
      <c r="C477" s="5"/>
      <c r="D477" s="5"/>
      <c r="E477" s="5"/>
      <c r="H477" s="8"/>
      <c r="I477" s="5"/>
      <c r="J477" s="5"/>
      <c r="K477" s="5"/>
      <c r="M477" s="5"/>
      <c r="N477" s="10"/>
    </row>
    <row r="478" spans="1:14" x14ac:dyDescent="0.25">
      <c r="A478" s="8"/>
      <c r="B478" s="5"/>
      <c r="C478" s="5"/>
      <c r="D478" s="5"/>
      <c r="E478" s="5"/>
      <c r="H478" s="8"/>
      <c r="I478" s="5"/>
      <c r="J478" s="5"/>
      <c r="K478" s="5"/>
      <c r="M478" s="5"/>
      <c r="N478" s="10"/>
    </row>
    <row r="479" spans="1:14" x14ac:dyDescent="0.25">
      <c r="A479" s="8"/>
      <c r="B479" s="5"/>
      <c r="C479" s="5"/>
      <c r="D479" s="5"/>
      <c r="E479" s="5"/>
      <c r="H479" s="8"/>
      <c r="I479" s="5"/>
      <c r="J479" s="5"/>
      <c r="K479" s="5"/>
      <c r="M479" s="5"/>
      <c r="N479" s="10"/>
    </row>
    <row r="480" spans="1:14" x14ac:dyDescent="0.25">
      <c r="A480" s="8"/>
      <c r="B480" s="5"/>
      <c r="C480" s="5"/>
      <c r="D480" s="5"/>
      <c r="E480" s="5"/>
      <c r="H480" s="8"/>
      <c r="I480" s="5"/>
      <c r="J480" s="5"/>
      <c r="K480" s="5"/>
      <c r="M480" s="5"/>
      <c r="N480" s="10"/>
    </row>
    <row r="481" spans="1:14" x14ac:dyDescent="0.25">
      <c r="A481" s="8"/>
      <c r="B481" s="5"/>
      <c r="C481" s="5"/>
      <c r="D481" s="5"/>
      <c r="E481" s="5"/>
      <c r="H481" s="8"/>
      <c r="I481" s="5"/>
      <c r="J481" s="5"/>
      <c r="K481" s="5"/>
      <c r="M481" s="5"/>
      <c r="N481" s="10"/>
    </row>
    <row r="482" spans="1:14" x14ac:dyDescent="0.25">
      <c r="A482" s="8"/>
      <c r="B482" s="5"/>
      <c r="C482" s="5"/>
      <c r="D482" s="5"/>
      <c r="E482" s="5"/>
      <c r="H482" s="8"/>
      <c r="I482" s="5"/>
      <c r="J482" s="5"/>
      <c r="K482" s="5"/>
      <c r="M482" s="5"/>
      <c r="N482" s="10"/>
    </row>
    <row r="483" spans="1:14" x14ac:dyDescent="0.25">
      <c r="A483" s="8"/>
      <c r="B483" s="5"/>
      <c r="C483" s="5"/>
      <c r="D483" s="5"/>
      <c r="E483" s="5"/>
      <c r="H483" s="8"/>
      <c r="I483" s="5"/>
      <c r="J483" s="5"/>
      <c r="K483" s="5"/>
      <c r="M483" s="5"/>
      <c r="N483" s="10"/>
    </row>
    <row r="484" spans="1:14" x14ac:dyDescent="0.25">
      <c r="A484" s="8"/>
      <c r="B484" s="5"/>
      <c r="C484" s="5"/>
      <c r="D484" s="5"/>
      <c r="E484" s="5"/>
      <c r="H484" s="8"/>
      <c r="I484" s="5"/>
      <c r="J484" s="5"/>
      <c r="K484" s="5"/>
      <c r="M484" s="5"/>
      <c r="N484" s="10"/>
    </row>
    <row r="485" spans="1:14" x14ac:dyDescent="0.25">
      <c r="A485" s="8"/>
      <c r="B485" s="5"/>
      <c r="C485" s="5"/>
      <c r="D485" s="5"/>
      <c r="E485" s="5"/>
      <c r="H485" s="8"/>
      <c r="I485" s="5"/>
      <c r="J485" s="5"/>
      <c r="K485" s="5"/>
      <c r="M485" s="5"/>
      <c r="N485" s="10"/>
    </row>
    <row r="486" spans="1:14" x14ac:dyDescent="0.25">
      <c r="A486" s="8"/>
      <c r="B486" s="5"/>
      <c r="C486" s="5"/>
      <c r="D486" s="5"/>
      <c r="E486" s="5"/>
      <c r="H486" s="8"/>
      <c r="I486" s="5"/>
      <c r="J486" s="5"/>
      <c r="K486" s="5"/>
      <c r="M486" s="5"/>
      <c r="N486" s="10"/>
    </row>
    <row r="487" spans="1:14" x14ac:dyDescent="0.25">
      <c r="A487" s="8"/>
      <c r="B487" s="5"/>
      <c r="C487" s="5"/>
      <c r="D487" s="5"/>
      <c r="E487" s="5"/>
      <c r="H487" s="8"/>
      <c r="I487" s="5"/>
      <c r="J487" s="5"/>
      <c r="K487" s="5"/>
      <c r="M487" s="5"/>
      <c r="N487" s="10"/>
    </row>
    <row r="488" spans="1:14" x14ac:dyDescent="0.25">
      <c r="A488" s="8"/>
      <c r="B488" s="5"/>
      <c r="C488" s="5"/>
      <c r="D488" s="5"/>
      <c r="E488" s="5"/>
      <c r="H488" s="8"/>
      <c r="I488" s="5"/>
      <c r="J488" s="5"/>
      <c r="K488" s="5"/>
      <c r="M488" s="5"/>
      <c r="N488" s="10"/>
    </row>
    <row r="489" spans="1:14" x14ac:dyDescent="0.25">
      <c r="A489" s="8"/>
      <c r="B489" s="5"/>
      <c r="C489" s="5"/>
      <c r="D489" s="5"/>
      <c r="E489" s="5"/>
      <c r="H489" s="8"/>
      <c r="I489" s="5"/>
      <c r="J489" s="5"/>
      <c r="K489" s="5"/>
      <c r="M489" s="5"/>
      <c r="N489" s="10"/>
    </row>
    <row r="490" spans="1:14" x14ac:dyDescent="0.25">
      <c r="A490" s="8"/>
      <c r="B490" s="5"/>
      <c r="C490" s="5"/>
      <c r="D490" s="5"/>
      <c r="E490" s="5"/>
      <c r="H490" s="8"/>
      <c r="I490" s="5"/>
      <c r="J490" s="5"/>
      <c r="K490" s="5"/>
      <c r="M490" s="5"/>
      <c r="N490" s="10"/>
    </row>
    <row r="491" spans="1:14" x14ac:dyDescent="0.25">
      <c r="A491" s="8"/>
      <c r="B491" s="5"/>
      <c r="C491" s="5"/>
      <c r="D491" s="5"/>
      <c r="E491" s="5"/>
      <c r="H491" s="8"/>
      <c r="I491" s="5"/>
      <c r="J491" s="5"/>
      <c r="K491" s="5"/>
      <c r="M491" s="5"/>
      <c r="N491" s="10"/>
    </row>
    <row r="492" spans="1:14" x14ac:dyDescent="0.25">
      <c r="A492" s="8"/>
      <c r="B492" s="5"/>
      <c r="C492" s="5"/>
      <c r="D492" s="5"/>
      <c r="E492" s="5"/>
      <c r="H492" s="8"/>
      <c r="I492" s="5"/>
      <c r="J492" s="5"/>
      <c r="K492" s="5"/>
      <c r="M492" s="5"/>
      <c r="N492" s="10"/>
    </row>
    <row r="493" spans="1:14" x14ac:dyDescent="0.25">
      <c r="A493" s="8"/>
      <c r="B493" s="5"/>
      <c r="C493" s="5"/>
      <c r="D493" s="5"/>
      <c r="E493" s="5"/>
      <c r="H493" s="8"/>
      <c r="I493" s="5"/>
      <c r="J493" s="5"/>
      <c r="K493" s="5"/>
      <c r="M493" s="5"/>
      <c r="N493" s="10"/>
    </row>
    <row r="494" spans="1:14" x14ac:dyDescent="0.25">
      <c r="A494" s="8"/>
      <c r="B494" s="5"/>
      <c r="C494" s="5"/>
      <c r="D494" s="5"/>
      <c r="E494" s="5"/>
      <c r="H494" s="8"/>
      <c r="I494" s="5"/>
      <c r="J494" s="5"/>
      <c r="K494" s="5"/>
      <c r="M494" s="5"/>
      <c r="N494" s="10"/>
    </row>
    <row r="495" spans="1:14" x14ac:dyDescent="0.25">
      <c r="A495" s="8"/>
      <c r="B495" s="5"/>
      <c r="C495" s="5"/>
      <c r="D495" s="5"/>
      <c r="E495" s="5"/>
      <c r="H495" s="8"/>
      <c r="I495" s="5"/>
      <c r="J495" s="5"/>
      <c r="K495" s="5"/>
      <c r="M495" s="5"/>
      <c r="N495" s="10"/>
    </row>
    <row r="496" spans="1:14" x14ac:dyDescent="0.25">
      <c r="A496" s="8"/>
      <c r="B496" s="5"/>
      <c r="C496" s="5"/>
      <c r="D496" s="5"/>
      <c r="E496" s="5"/>
      <c r="H496" s="8"/>
      <c r="I496" s="5"/>
      <c r="J496" s="5"/>
      <c r="K496" s="5"/>
      <c r="M496" s="5"/>
      <c r="N496" s="10"/>
    </row>
    <row r="497" spans="1:14" x14ac:dyDescent="0.25">
      <c r="A497" s="8"/>
      <c r="B497" s="5"/>
      <c r="C497" s="5"/>
      <c r="D497" s="5"/>
      <c r="E497" s="5"/>
      <c r="H497" s="8"/>
      <c r="I497" s="5"/>
      <c r="J497" s="5"/>
      <c r="K497" s="5"/>
      <c r="M497" s="5"/>
      <c r="N497" s="10"/>
    </row>
    <row r="498" spans="1:14" x14ac:dyDescent="0.25">
      <c r="A498" s="8"/>
      <c r="B498" s="5"/>
      <c r="C498" s="5"/>
      <c r="D498" s="5"/>
      <c r="E498" s="5"/>
      <c r="H498" s="8"/>
      <c r="I498" s="5"/>
      <c r="J498" s="5"/>
      <c r="K498" s="5"/>
      <c r="M498" s="5"/>
      <c r="N498" s="10"/>
    </row>
    <row r="499" spans="1:14" x14ac:dyDescent="0.25">
      <c r="A499" s="8"/>
      <c r="B499" s="5"/>
      <c r="C499" s="5"/>
      <c r="D499" s="5"/>
      <c r="E499" s="5"/>
      <c r="H499" s="8"/>
      <c r="I499" s="5"/>
      <c r="J499" s="5"/>
      <c r="K499" s="5"/>
      <c r="M499" s="5"/>
      <c r="N499" s="10"/>
    </row>
    <row r="500" spans="1:14" x14ac:dyDescent="0.25">
      <c r="A500" s="8"/>
      <c r="B500" s="5"/>
      <c r="C500" s="5"/>
      <c r="D500" s="5"/>
      <c r="E500" s="5"/>
      <c r="H500" s="8"/>
      <c r="I500" s="5"/>
      <c r="J500" s="5"/>
      <c r="K500" s="5"/>
      <c r="M500" s="5"/>
      <c r="N500" s="10"/>
    </row>
    <row r="501" spans="1:14" x14ac:dyDescent="0.25">
      <c r="A501" s="8"/>
      <c r="B501" s="5"/>
      <c r="C501" s="5"/>
      <c r="D501" s="5"/>
      <c r="E501" s="5"/>
      <c r="H501" s="8"/>
      <c r="I501" s="5"/>
      <c r="J501" s="5"/>
      <c r="K501" s="5"/>
      <c r="M501" s="5"/>
      <c r="N501" s="10"/>
    </row>
    <row r="502" spans="1:14" x14ac:dyDescent="0.25">
      <c r="A502" s="8"/>
      <c r="B502" s="5"/>
      <c r="C502" s="5"/>
      <c r="D502" s="5"/>
      <c r="E502" s="5"/>
      <c r="H502" s="8"/>
      <c r="I502" s="5"/>
      <c r="J502" s="5"/>
      <c r="K502" s="5"/>
      <c r="M502" s="5"/>
      <c r="N502" s="10"/>
    </row>
    <row r="503" spans="1:14" x14ac:dyDescent="0.25">
      <c r="A503" s="8"/>
      <c r="B503" s="5"/>
      <c r="C503" s="5"/>
      <c r="D503" s="5"/>
      <c r="E503" s="5"/>
      <c r="H503" s="8"/>
      <c r="I503" s="5"/>
      <c r="J503" s="5"/>
      <c r="K503" s="5"/>
      <c r="M503" s="5"/>
      <c r="N503" s="10"/>
    </row>
    <row r="504" spans="1:14" x14ac:dyDescent="0.25">
      <c r="A504" s="8"/>
      <c r="B504" s="5"/>
      <c r="C504" s="5"/>
      <c r="D504" s="5"/>
      <c r="E504" s="5"/>
      <c r="H504" s="8"/>
      <c r="I504" s="5"/>
      <c r="J504" s="5"/>
      <c r="K504" s="5"/>
      <c r="M504" s="5"/>
      <c r="N504" s="10"/>
    </row>
    <row r="505" spans="1:14" x14ac:dyDescent="0.25">
      <c r="A505" s="8"/>
      <c r="B505" s="5"/>
      <c r="C505" s="5"/>
      <c r="D505" s="5"/>
      <c r="E505" s="5"/>
      <c r="H505" s="8"/>
      <c r="I505" s="5"/>
      <c r="J505" s="5"/>
      <c r="K505" s="5"/>
      <c r="M505" s="5"/>
      <c r="N505" s="10"/>
    </row>
    <row r="506" spans="1:14" x14ac:dyDescent="0.25">
      <c r="A506" s="8"/>
      <c r="B506" s="5"/>
      <c r="C506" s="5"/>
      <c r="D506" s="5"/>
      <c r="E506" s="5"/>
      <c r="H506" s="8"/>
      <c r="I506" s="5"/>
      <c r="J506" s="5"/>
      <c r="K506" s="5"/>
      <c r="M506" s="5"/>
      <c r="N506" s="10"/>
    </row>
    <row r="507" spans="1:14" x14ac:dyDescent="0.25">
      <c r="A507" s="8"/>
      <c r="B507" s="5"/>
      <c r="C507" s="5"/>
      <c r="D507" s="5"/>
      <c r="E507" s="5"/>
      <c r="H507" s="8"/>
      <c r="I507" s="5"/>
      <c r="J507" s="5"/>
      <c r="K507" s="5"/>
      <c r="M507" s="5"/>
      <c r="N507" s="10"/>
    </row>
    <row r="508" spans="1:14" x14ac:dyDescent="0.25">
      <c r="A508" s="8"/>
      <c r="B508" s="5"/>
      <c r="C508" s="5"/>
      <c r="D508" s="5"/>
      <c r="E508" s="5"/>
      <c r="H508" s="8"/>
      <c r="I508" s="5"/>
      <c r="J508" s="5"/>
      <c r="K508" s="5"/>
      <c r="M508" s="5"/>
      <c r="N508" s="10"/>
    </row>
    <row r="509" spans="1:14" x14ac:dyDescent="0.25">
      <c r="A509" s="8"/>
      <c r="B509" s="5"/>
      <c r="C509" s="5"/>
      <c r="D509" s="5"/>
      <c r="E509" s="5"/>
      <c r="H509" s="8"/>
      <c r="I509" s="5"/>
      <c r="J509" s="5"/>
      <c r="K509" s="5"/>
      <c r="M509" s="5"/>
      <c r="N509" s="10"/>
    </row>
    <row r="510" spans="1:14" x14ac:dyDescent="0.25">
      <c r="A510" s="8"/>
      <c r="B510" s="5"/>
      <c r="C510" s="5"/>
      <c r="D510" s="5"/>
      <c r="E510" s="5"/>
      <c r="H510" s="8"/>
      <c r="I510" s="5"/>
      <c r="J510" s="5"/>
      <c r="K510" s="5"/>
      <c r="M510" s="5"/>
      <c r="N510" s="10"/>
    </row>
    <row r="511" spans="1:14" x14ac:dyDescent="0.25">
      <c r="A511" s="8"/>
      <c r="B511" s="5"/>
      <c r="C511" s="5"/>
      <c r="D511" s="5"/>
      <c r="E511" s="5"/>
      <c r="H511" s="8"/>
      <c r="I511" s="5"/>
      <c r="J511" s="5"/>
      <c r="K511" s="5"/>
      <c r="M511" s="5"/>
      <c r="N511" s="10"/>
    </row>
    <row r="512" spans="1:14" x14ac:dyDescent="0.25">
      <c r="A512" s="8"/>
      <c r="B512" s="5"/>
      <c r="C512" s="5"/>
      <c r="D512" s="5"/>
      <c r="E512" s="5"/>
      <c r="H512" s="8"/>
      <c r="I512" s="5"/>
      <c r="J512" s="5"/>
      <c r="K512" s="5"/>
      <c r="M512" s="5"/>
      <c r="N512" s="10"/>
    </row>
    <row r="513" spans="1:14" x14ac:dyDescent="0.25">
      <c r="A513" s="8"/>
      <c r="B513" s="5"/>
      <c r="C513" s="5"/>
      <c r="D513" s="5"/>
      <c r="E513" s="5"/>
      <c r="H513" s="8"/>
      <c r="I513" s="5"/>
      <c r="J513" s="5"/>
      <c r="K513" s="5"/>
      <c r="M513" s="5"/>
      <c r="N513" s="10"/>
    </row>
    <row r="514" spans="1:14" x14ac:dyDescent="0.25">
      <c r="A514" s="8"/>
      <c r="B514" s="5"/>
      <c r="C514" s="5"/>
      <c r="D514" s="5"/>
      <c r="E514" s="5"/>
      <c r="H514" s="8"/>
      <c r="I514" s="5"/>
      <c r="J514" s="5"/>
      <c r="K514" s="5"/>
      <c r="M514" s="5"/>
      <c r="N514" s="10"/>
    </row>
    <row r="515" spans="1:14" x14ac:dyDescent="0.25">
      <c r="A515" s="8"/>
      <c r="B515" s="5"/>
      <c r="C515" s="5"/>
      <c r="D515" s="5"/>
      <c r="E515" s="5"/>
      <c r="H515" s="8"/>
      <c r="I515" s="5"/>
      <c r="J515" s="5"/>
      <c r="K515" s="5"/>
      <c r="M515" s="5"/>
      <c r="N515" s="10"/>
    </row>
    <row r="516" spans="1:14" x14ac:dyDescent="0.25">
      <c r="A516" s="8"/>
      <c r="B516" s="5"/>
      <c r="C516" s="5"/>
      <c r="D516" s="5"/>
      <c r="E516" s="5"/>
      <c r="H516" s="8"/>
      <c r="I516" s="5"/>
      <c r="J516" s="5"/>
      <c r="K516" s="5"/>
      <c r="M516" s="5"/>
      <c r="N516" s="10"/>
    </row>
    <row r="517" spans="1:14" x14ac:dyDescent="0.25">
      <c r="A517" s="8"/>
      <c r="B517" s="5"/>
      <c r="C517" s="5"/>
      <c r="D517" s="5"/>
      <c r="E517" s="5"/>
      <c r="H517" s="8"/>
      <c r="I517" s="5"/>
      <c r="J517" s="5"/>
      <c r="K517" s="5"/>
      <c r="M517" s="5"/>
      <c r="N517" s="10"/>
    </row>
    <row r="518" spans="1:14" x14ac:dyDescent="0.25">
      <c r="A518" s="8"/>
      <c r="B518" s="5"/>
      <c r="C518" s="5"/>
      <c r="D518" s="5"/>
      <c r="E518" s="5"/>
      <c r="H518" s="8"/>
      <c r="I518" s="5"/>
      <c r="J518" s="5"/>
      <c r="K518" s="5"/>
      <c r="M518" s="5"/>
      <c r="N518" s="10"/>
    </row>
    <row r="519" spans="1:14" x14ac:dyDescent="0.25">
      <c r="A519" s="8"/>
      <c r="B519" s="5"/>
      <c r="C519" s="5"/>
      <c r="D519" s="5"/>
      <c r="E519" s="5"/>
      <c r="H519" s="8"/>
      <c r="I519" s="5"/>
      <c r="J519" s="5"/>
      <c r="K519" s="5"/>
      <c r="M519" s="5"/>
      <c r="N519" s="10"/>
    </row>
    <row r="520" spans="1:14" x14ac:dyDescent="0.25">
      <c r="A520" s="8"/>
      <c r="B520" s="5"/>
      <c r="C520" s="5"/>
      <c r="D520" s="5"/>
      <c r="E520" s="5"/>
      <c r="H520" s="8"/>
      <c r="I520" s="5"/>
      <c r="J520" s="5"/>
      <c r="K520" s="5"/>
      <c r="M520" s="5"/>
      <c r="N520" s="10"/>
    </row>
    <row r="521" spans="1:14" x14ac:dyDescent="0.25">
      <c r="A521" s="8"/>
      <c r="B521" s="5"/>
      <c r="C521" s="5"/>
      <c r="D521" s="5"/>
      <c r="E521" s="5"/>
      <c r="H521" s="8"/>
      <c r="I521" s="5"/>
      <c r="J521" s="5"/>
      <c r="K521" s="5"/>
      <c r="M521" s="5"/>
      <c r="N521" s="10"/>
    </row>
    <row r="522" spans="1:14" x14ac:dyDescent="0.25">
      <c r="A522" s="8"/>
      <c r="B522" s="5"/>
      <c r="C522" s="5"/>
      <c r="D522" s="5"/>
      <c r="E522" s="5"/>
      <c r="H522" s="8"/>
      <c r="I522" s="5"/>
      <c r="J522" s="5"/>
      <c r="K522" s="5"/>
      <c r="M522" s="5"/>
      <c r="N522" s="10"/>
    </row>
    <row r="523" spans="1:14" x14ac:dyDescent="0.25">
      <c r="A523" s="8"/>
      <c r="B523" s="5"/>
      <c r="C523" s="5"/>
      <c r="D523" s="5"/>
      <c r="E523" s="5"/>
      <c r="H523" s="8"/>
      <c r="I523" s="5"/>
      <c r="J523" s="5"/>
      <c r="K523" s="5"/>
      <c r="M523" s="5"/>
      <c r="N523" s="10"/>
    </row>
    <row r="524" spans="1:14" x14ac:dyDescent="0.25">
      <c r="A524" s="8"/>
      <c r="B524" s="5"/>
      <c r="C524" s="5"/>
      <c r="D524" s="5"/>
      <c r="E524" s="5"/>
      <c r="H524" s="8"/>
      <c r="I524" s="5"/>
      <c r="J524" s="5"/>
      <c r="K524" s="5"/>
      <c r="M524" s="5"/>
      <c r="N524" s="10"/>
    </row>
    <row r="525" spans="1:14" x14ac:dyDescent="0.25">
      <c r="A525" s="8"/>
      <c r="B525" s="5"/>
      <c r="C525" s="5"/>
      <c r="D525" s="5"/>
      <c r="E525" s="5"/>
      <c r="H525" s="8"/>
      <c r="I525" s="5"/>
      <c r="J525" s="5"/>
      <c r="K525" s="5"/>
      <c r="M525" s="5"/>
      <c r="N525" s="10"/>
    </row>
    <row r="526" spans="1:14" x14ac:dyDescent="0.25">
      <c r="A526" s="8"/>
      <c r="B526" s="5"/>
      <c r="C526" s="5"/>
      <c r="D526" s="5"/>
      <c r="E526" s="5"/>
      <c r="H526" s="8"/>
      <c r="I526" s="5"/>
      <c r="J526" s="5"/>
      <c r="K526" s="5"/>
      <c r="M526" s="5"/>
      <c r="N526" s="10"/>
    </row>
    <row r="527" spans="1:14" x14ac:dyDescent="0.25">
      <c r="A527" s="8"/>
      <c r="B527" s="5"/>
      <c r="C527" s="5"/>
      <c r="D527" s="5"/>
      <c r="E527" s="5"/>
      <c r="H527" s="8"/>
      <c r="I527" s="5"/>
      <c r="J527" s="5"/>
      <c r="K527" s="5"/>
      <c r="M527" s="5"/>
      <c r="N527" s="10"/>
    </row>
    <row r="528" spans="1:14" x14ac:dyDescent="0.25">
      <c r="A528" s="8"/>
      <c r="B528" s="5"/>
      <c r="C528" s="5"/>
      <c r="D528" s="5"/>
      <c r="E528" s="5"/>
      <c r="H528" s="8"/>
      <c r="I528" s="5"/>
      <c r="J528" s="5"/>
      <c r="K528" s="5"/>
      <c r="M528" s="5"/>
      <c r="N528" s="10"/>
    </row>
    <row r="529" spans="1:14" x14ac:dyDescent="0.25">
      <c r="A529" s="8"/>
      <c r="B529" s="5"/>
      <c r="C529" s="5"/>
      <c r="D529" s="5"/>
      <c r="E529" s="5"/>
      <c r="H529" s="8"/>
      <c r="I529" s="5"/>
      <c r="J529" s="5"/>
      <c r="K529" s="5"/>
      <c r="M529" s="5"/>
      <c r="N529" s="10"/>
    </row>
    <row r="530" spans="1:14" x14ac:dyDescent="0.25">
      <c r="A530" s="8"/>
      <c r="B530" s="5"/>
      <c r="C530" s="5"/>
      <c r="D530" s="5"/>
      <c r="E530" s="5"/>
      <c r="H530" s="8"/>
      <c r="I530" s="5"/>
      <c r="J530" s="5"/>
      <c r="K530" s="5"/>
      <c r="M530" s="5"/>
      <c r="N530" s="10"/>
    </row>
    <row r="531" spans="1:14" x14ac:dyDescent="0.25">
      <c r="A531" s="8"/>
      <c r="B531" s="5"/>
      <c r="C531" s="5"/>
      <c r="D531" s="5"/>
      <c r="E531" s="5"/>
      <c r="H531" s="8"/>
      <c r="I531" s="5"/>
      <c r="J531" s="5"/>
      <c r="K531" s="5"/>
      <c r="M531" s="5"/>
      <c r="N531" s="10"/>
    </row>
    <row r="532" spans="1:14" x14ac:dyDescent="0.25">
      <c r="A532" s="8"/>
      <c r="B532" s="5"/>
      <c r="C532" s="5"/>
      <c r="D532" s="5"/>
      <c r="E532" s="5"/>
      <c r="H532" s="8"/>
      <c r="I532" s="5"/>
      <c r="J532" s="5"/>
      <c r="K532" s="5"/>
      <c r="M532" s="5"/>
      <c r="N532" s="10"/>
    </row>
    <row r="533" spans="1:14" x14ac:dyDescent="0.25">
      <c r="A533" s="8"/>
      <c r="B533" s="5"/>
      <c r="C533" s="5"/>
      <c r="D533" s="5"/>
      <c r="E533" s="5"/>
      <c r="H533" s="8"/>
      <c r="I533" s="5"/>
      <c r="J533" s="5"/>
      <c r="K533" s="5"/>
      <c r="M533" s="5"/>
      <c r="N533" s="10"/>
    </row>
    <row r="534" spans="1:14" x14ac:dyDescent="0.25">
      <c r="A534" s="8"/>
      <c r="B534" s="5"/>
      <c r="C534" s="5"/>
      <c r="D534" s="5"/>
      <c r="E534" s="5"/>
      <c r="H534" s="8"/>
      <c r="I534" s="5"/>
      <c r="J534" s="5"/>
      <c r="K534" s="5"/>
      <c r="M534" s="5"/>
      <c r="N534" s="10"/>
    </row>
    <row r="535" spans="1:14" x14ac:dyDescent="0.25">
      <c r="A535" s="8"/>
      <c r="B535" s="5"/>
      <c r="C535" s="5"/>
      <c r="D535" s="5"/>
      <c r="E535" s="5"/>
      <c r="H535" s="8"/>
      <c r="I535" s="5"/>
      <c r="J535" s="5"/>
      <c r="K535" s="5"/>
      <c r="M535" s="5"/>
      <c r="N535" s="10"/>
    </row>
    <row r="536" spans="1:14" x14ac:dyDescent="0.25">
      <c r="A536" s="8"/>
      <c r="B536" s="5"/>
      <c r="C536" s="5"/>
      <c r="D536" s="5"/>
      <c r="E536" s="5"/>
      <c r="H536" s="8"/>
      <c r="I536" s="5"/>
      <c r="J536" s="5"/>
      <c r="K536" s="5"/>
      <c r="M536" s="5"/>
      <c r="N536" s="10"/>
    </row>
    <row r="537" spans="1:14" x14ac:dyDescent="0.25">
      <c r="A537" s="8"/>
      <c r="B537" s="5"/>
      <c r="C537" s="5"/>
      <c r="D537" s="5"/>
      <c r="E537" s="5"/>
      <c r="H537" s="8"/>
      <c r="I537" s="5"/>
      <c r="J537" s="5"/>
      <c r="K537" s="5"/>
      <c r="M537" s="5"/>
      <c r="N537" s="10"/>
    </row>
    <row r="538" spans="1:14" x14ac:dyDescent="0.25">
      <c r="A538" s="8"/>
      <c r="B538" s="5"/>
      <c r="C538" s="5"/>
      <c r="D538" s="5"/>
      <c r="E538" s="5"/>
      <c r="H538" s="8"/>
      <c r="I538" s="5"/>
      <c r="J538" s="5"/>
      <c r="K538" s="5"/>
      <c r="M538" s="5"/>
      <c r="N538" s="10"/>
    </row>
    <row r="539" spans="1:14" x14ac:dyDescent="0.25">
      <c r="A539" s="8"/>
      <c r="B539" s="5"/>
      <c r="C539" s="5"/>
      <c r="D539" s="5"/>
      <c r="E539" s="5"/>
      <c r="H539" s="8"/>
      <c r="I539" s="5"/>
      <c r="J539" s="5"/>
      <c r="K539" s="5"/>
      <c r="M539" s="5"/>
      <c r="N539" s="10"/>
    </row>
    <row r="540" spans="1:14" x14ac:dyDescent="0.25">
      <c r="A540" s="8"/>
      <c r="B540" s="5"/>
      <c r="C540" s="5"/>
      <c r="D540" s="5"/>
      <c r="E540" s="5"/>
      <c r="H540" s="8"/>
      <c r="I540" s="5"/>
      <c r="J540" s="5"/>
      <c r="K540" s="5"/>
      <c r="M540" s="5"/>
      <c r="N540" s="10"/>
    </row>
    <row r="541" spans="1:14" x14ac:dyDescent="0.25">
      <c r="A541" s="8"/>
      <c r="B541" s="5"/>
      <c r="C541" s="5"/>
      <c r="D541" s="5"/>
      <c r="E541" s="5"/>
      <c r="H541" s="8"/>
      <c r="I541" s="5"/>
      <c r="J541" s="5"/>
      <c r="K541" s="5"/>
      <c r="M541" s="5"/>
      <c r="N541" s="10"/>
    </row>
    <row r="542" spans="1:14" x14ac:dyDescent="0.25">
      <c r="A542" s="8"/>
      <c r="B542" s="5"/>
      <c r="C542" s="5"/>
      <c r="D542" s="5"/>
      <c r="E542" s="5"/>
      <c r="H542" s="8"/>
      <c r="I542" s="5"/>
      <c r="J542" s="5"/>
      <c r="K542" s="5"/>
      <c r="M542" s="5"/>
      <c r="N542" s="10"/>
    </row>
    <row r="543" spans="1:14" x14ac:dyDescent="0.25">
      <c r="A543" s="8"/>
      <c r="B543" s="5"/>
      <c r="C543" s="5"/>
      <c r="D543" s="5"/>
      <c r="E543" s="5"/>
      <c r="H543" s="8"/>
      <c r="I543" s="5"/>
      <c r="J543" s="5"/>
      <c r="K543" s="5"/>
      <c r="M543" s="5"/>
      <c r="N543" s="10"/>
    </row>
    <row r="544" spans="1:14" x14ac:dyDescent="0.25">
      <c r="A544" s="8"/>
      <c r="B544" s="5"/>
      <c r="C544" s="5"/>
      <c r="D544" s="5"/>
      <c r="E544" s="5"/>
      <c r="H544" s="8"/>
      <c r="I544" s="5"/>
      <c r="J544" s="5"/>
      <c r="K544" s="5"/>
      <c r="M544" s="5"/>
      <c r="N544" s="10"/>
    </row>
    <row r="545" spans="1:14" x14ac:dyDescent="0.25">
      <c r="A545" s="8"/>
      <c r="B545" s="5"/>
      <c r="C545" s="5"/>
      <c r="D545" s="5"/>
      <c r="E545" s="5"/>
      <c r="H545" s="8"/>
      <c r="I545" s="5"/>
      <c r="J545" s="5"/>
      <c r="K545" s="5"/>
      <c r="M545" s="5"/>
      <c r="N545" s="10"/>
    </row>
    <row r="546" spans="1:14" x14ac:dyDescent="0.25">
      <c r="A546" s="8"/>
      <c r="B546" s="5"/>
      <c r="C546" s="5"/>
      <c r="D546" s="5"/>
      <c r="E546" s="5"/>
      <c r="H546" s="8"/>
      <c r="I546" s="5"/>
      <c r="J546" s="5"/>
      <c r="K546" s="5"/>
      <c r="M546" s="5"/>
      <c r="N546" s="10"/>
    </row>
    <row r="547" spans="1:14" x14ac:dyDescent="0.25">
      <c r="A547" s="8"/>
      <c r="B547" s="5"/>
      <c r="C547" s="5"/>
      <c r="D547" s="5"/>
      <c r="E547" s="5"/>
      <c r="H547" s="8"/>
      <c r="I547" s="5"/>
      <c r="J547" s="5"/>
      <c r="K547" s="5"/>
      <c r="M547" s="5"/>
      <c r="N547" s="10"/>
    </row>
    <row r="548" spans="1:14" x14ac:dyDescent="0.25">
      <c r="A548" s="8"/>
      <c r="B548" s="5"/>
      <c r="C548" s="5"/>
      <c r="D548" s="5"/>
      <c r="E548" s="5"/>
      <c r="H548" s="8"/>
      <c r="I548" s="5"/>
      <c r="J548" s="5"/>
      <c r="K548" s="5"/>
      <c r="M548" s="5"/>
      <c r="N548" s="10"/>
    </row>
    <row r="549" spans="1:14" x14ac:dyDescent="0.25">
      <c r="A549" s="8"/>
      <c r="B549" s="5"/>
      <c r="C549" s="5"/>
      <c r="D549" s="5"/>
      <c r="E549" s="5"/>
      <c r="H549" s="8"/>
      <c r="I549" s="5"/>
      <c r="J549" s="5"/>
      <c r="K549" s="5"/>
      <c r="M549" s="5"/>
      <c r="N549" s="10"/>
    </row>
    <row r="550" spans="1:14" x14ac:dyDescent="0.25">
      <c r="A550" s="8"/>
      <c r="B550" s="5"/>
      <c r="C550" s="5"/>
      <c r="D550" s="5"/>
      <c r="E550" s="5"/>
      <c r="H550" s="8"/>
      <c r="I550" s="5"/>
      <c r="J550" s="5"/>
      <c r="K550" s="5"/>
      <c r="M550" s="5"/>
      <c r="N550" s="10"/>
    </row>
    <row r="551" spans="1:14" x14ac:dyDescent="0.25">
      <c r="A551" s="8"/>
      <c r="B551" s="5"/>
      <c r="C551" s="5"/>
      <c r="D551" s="5"/>
      <c r="E551" s="5"/>
      <c r="H551" s="8"/>
      <c r="I551" s="5"/>
      <c r="J551" s="5"/>
      <c r="K551" s="5"/>
      <c r="M551" s="5"/>
      <c r="N551" s="10"/>
    </row>
    <row r="552" spans="1:14" x14ac:dyDescent="0.25">
      <c r="A552" s="8"/>
      <c r="B552" s="5"/>
      <c r="C552" s="5"/>
      <c r="D552" s="5"/>
      <c r="E552" s="5"/>
      <c r="H552" s="8"/>
      <c r="I552" s="5"/>
      <c r="J552" s="5"/>
      <c r="K552" s="5"/>
      <c r="M552" s="5"/>
      <c r="N552" s="10"/>
    </row>
    <row r="553" spans="1:14" x14ac:dyDescent="0.25">
      <c r="A553" s="8"/>
      <c r="B553" s="5"/>
      <c r="C553" s="5"/>
      <c r="D553" s="5"/>
      <c r="E553" s="5"/>
      <c r="H553" s="8"/>
      <c r="I553" s="5"/>
      <c r="J553" s="5"/>
      <c r="K553" s="5"/>
      <c r="M553" s="5"/>
      <c r="N553" s="10"/>
    </row>
    <row r="554" spans="1:14" x14ac:dyDescent="0.25">
      <c r="A554" s="8"/>
      <c r="B554" s="5"/>
      <c r="C554" s="5"/>
      <c r="D554" s="5"/>
      <c r="E554" s="5"/>
      <c r="H554" s="8"/>
      <c r="I554" s="5"/>
      <c r="J554" s="5"/>
      <c r="K554" s="5"/>
      <c r="M554" s="5"/>
      <c r="N554" s="10"/>
    </row>
    <row r="555" spans="1:14" x14ac:dyDescent="0.25">
      <c r="A555" s="8"/>
      <c r="B555" s="5"/>
      <c r="C555" s="5"/>
      <c r="D555" s="5"/>
      <c r="E555" s="5"/>
      <c r="H555" s="8"/>
      <c r="I555" s="5"/>
      <c r="J555" s="5"/>
      <c r="K555" s="5"/>
      <c r="M555" s="5"/>
      <c r="N555" s="10"/>
    </row>
    <row r="556" spans="1:14" x14ac:dyDescent="0.25">
      <c r="A556" s="8"/>
      <c r="B556" s="5"/>
      <c r="C556" s="5"/>
      <c r="D556" s="5"/>
      <c r="E556" s="5"/>
      <c r="H556" s="8"/>
      <c r="I556" s="5"/>
      <c r="J556" s="5"/>
      <c r="K556" s="5"/>
      <c r="M556" s="5"/>
      <c r="N556" s="10"/>
    </row>
    <row r="557" spans="1:14" x14ac:dyDescent="0.25">
      <c r="A557" s="8"/>
      <c r="B557" s="5"/>
      <c r="C557" s="5"/>
      <c r="D557" s="5"/>
      <c r="E557" s="5"/>
      <c r="J557" s="5"/>
      <c r="K557" s="5"/>
      <c r="M557" s="5"/>
      <c r="N557" s="10"/>
    </row>
    <row r="558" spans="1:14" x14ac:dyDescent="0.25">
      <c r="A558" s="8"/>
      <c r="B558" s="5"/>
      <c r="C558" s="5"/>
      <c r="D558" s="5"/>
      <c r="E558" s="5"/>
      <c r="J558" s="5"/>
      <c r="K558" s="5"/>
      <c r="M558" s="5"/>
      <c r="N558" s="10"/>
    </row>
    <row r="559" spans="1:14" x14ac:dyDescent="0.25">
      <c r="A559" s="8"/>
      <c r="B559" s="5"/>
      <c r="C559" s="5"/>
      <c r="D559" s="5"/>
      <c r="E559" s="5"/>
      <c r="J559" s="5"/>
      <c r="K559" s="5"/>
      <c r="M559" s="5"/>
      <c r="N559" s="10"/>
    </row>
    <row r="560" spans="1:14" x14ac:dyDescent="0.25">
      <c r="A560" s="8"/>
      <c r="B560" s="5"/>
      <c r="C560" s="5"/>
      <c r="D560" s="5"/>
      <c r="E560" s="5"/>
      <c r="J560" s="5"/>
      <c r="K560" s="5"/>
      <c r="M560" s="5"/>
      <c r="N560" s="10"/>
    </row>
    <row r="561" spans="1:14" x14ac:dyDescent="0.25">
      <c r="A561" s="8"/>
      <c r="B561" s="5"/>
      <c r="C561" s="5"/>
      <c r="D561" s="5"/>
      <c r="E561" s="5"/>
      <c r="J561" s="5"/>
      <c r="K561" s="5"/>
      <c r="M561" s="5"/>
      <c r="N561" s="10"/>
    </row>
    <row r="562" spans="1:14" x14ac:dyDescent="0.25">
      <c r="A562" s="8"/>
      <c r="B562" s="5"/>
      <c r="C562" s="5"/>
      <c r="D562" s="5"/>
      <c r="E562" s="5"/>
      <c r="J562" s="5"/>
      <c r="K562" s="5"/>
      <c r="M562" s="5"/>
      <c r="N562" s="10"/>
    </row>
    <row r="563" spans="1:14" x14ac:dyDescent="0.25">
      <c r="A563" s="8"/>
      <c r="B563" s="5"/>
      <c r="C563" s="5"/>
      <c r="D563" s="5"/>
      <c r="E563" s="5"/>
      <c r="J563" s="5"/>
      <c r="K563" s="5"/>
      <c r="M563" s="5"/>
      <c r="N563" s="10"/>
    </row>
    <row r="564" spans="1:14" x14ac:dyDescent="0.25">
      <c r="A564" s="8"/>
      <c r="B564" s="5"/>
      <c r="C564" s="5"/>
      <c r="D564" s="5"/>
      <c r="E564" s="5"/>
      <c r="J564" s="5"/>
      <c r="K564" s="5"/>
      <c r="M564" s="5"/>
      <c r="N564" s="10"/>
    </row>
    <row r="565" spans="1:14" x14ac:dyDescent="0.25">
      <c r="A565" s="8"/>
      <c r="B565" s="5"/>
      <c r="C565" s="5"/>
      <c r="D565" s="5"/>
      <c r="E565" s="5"/>
      <c r="J565" s="5"/>
      <c r="K565" s="5"/>
      <c r="M565" s="5"/>
      <c r="N565" s="10"/>
    </row>
    <row r="566" spans="1:14" x14ac:dyDescent="0.25">
      <c r="A566" s="8"/>
      <c r="B566" s="5"/>
      <c r="C566" s="5"/>
      <c r="D566" s="5"/>
      <c r="E566" s="5"/>
      <c r="J566" s="5"/>
      <c r="K566" s="5"/>
      <c r="M566" s="5"/>
      <c r="N566" s="10"/>
    </row>
    <row r="567" spans="1:14" x14ac:dyDescent="0.25">
      <c r="A567" s="8"/>
      <c r="B567" s="5"/>
      <c r="C567" s="5"/>
      <c r="D567" s="5"/>
      <c r="E567" s="5"/>
      <c r="J567" s="5"/>
      <c r="K567" s="5"/>
      <c r="M567" s="5"/>
      <c r="N567" s="10"/>
    </row>
    <row r="568" spans="1:14" x14ac:dyDescent="0.25">
      <c r="A568" s="8"/>
      <c r="B568" s="5"/>
      <c r="C568" s="5"/>
      <c r="D568" s="5"/>
      <c r="E568" s="5"/>
      <c r="J568" s="5"/>
      <c r="K568" s="5"/>
      <c r="M568" s="5"/>
      <c r="N568" s="10"/>
    </row>
    <row r="569" spans="1:14" x14ac:dyDescent="0.25">
      <c r="A569" s="8"/>
      <c r="B569" s="5"/>
      <c r="C569" s="5"/>
      <c r="D569" s="5"/>
      <c r="E569" s="5"/>
      <c r="J569" s="5"/>
      <c r="K569" s="5"/>
      <c r="M569" s="5"/>
      <c r="N569" s="10"/>
    </row>
    <row r="570" spans="1:14" x14ac:dyDescent="0.25">
      <c r="A570" s="8"/>
      <c r="B570" s="5"/>
      <c r="C570" s="5"/>
      <c r="D570" s="5"/>
      <c r="E570" s="5"/>
      <c r="J570" s="5"/>
      <c r="K570" s="5"/>
      <c r="M570" s="5"/>
      <c r="N570" s="10"/>
    </row>
    <row r="571" spans="1:14" x14ac:dyDescent="0.25">
      <c r="A571" s="8"/>
      <c r="B571" s="5"/>
      <c r="C571" s="5"/>
      <c r="D571" s="5"/>
      <c r="E571" s="5"/>
      <c r="J571" s="5"/>
      <c r="K571" s="5"/>
      <c r="M571" s="5"/>
      <c r="N571" s="10"/>
    </row>
    <row r="572" spans="1:14" x14ac:dyDescent="0.25">
      <c r="A572" s="8"/>
      <c r="B572" s="5"/>
      <c r="C572" s="5"/>
      <c r="D572" s="5"/>
      <c r="E572" s="5"/>
      <c r="J572" s="5"/>
      <c r="K572" s="5"/>
      <c r="M572" s="5"/>
      <c r="N572" s="10"/>
    </row>
    <row r="573" spans="1:14" x14ac:dyDescent="0.25">
      <c r="A573" s="8"/>
      <c r="B573" s="5"/>
      <c r="C573" s="5"/>
      <c r="D573" s="5"/>
      <c r="E573" s="5"/>
      <c r="J573" s="5"/>
      <c r="K573" s="5"/>
      <c r="M573" s="5"/>
      <c r="N573" s="10"/>
    </row>
    <row r="574" spans="1:14" x14ac:dyDescent="0.25">
      <c r="A574" s="8"/>
      <c r="B574" s="5"/>
      <c r="C574" s="5"/>
      <c r="D574" s="5"/>
      <c r="E574" s="5"/>
      <c r="J574" s="5"/>
      <c r="K574" s="5"/>
      <c r="M574" s="5"/>
      <c r="N574" s="10"/>
    </row>
    <row r="575" spans="1:14" x14ac:dyDescent="0.25">
      <c r="A575" s="8"/>
      <c r="B575" s="5"/>
      <c r="C575" s="5"/>
      <c r="D575" s="5"/>
      <c r="E575" s="5"/>
      <c r="J575" s="5"/>
      <c r="K575" s="5"/>
      <c r="M575" s="5"/>
      <c r="N575" s="10"/>
    </row>
  </sheetData>
  <mergeCells count="1">
    <mergeCell ref="A1:N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75"/>
  <sheetViews>
    <sheetView zoomScaleNormal="100" workbookViewId="0">
      <selection activeCell="Q29" sqref="Q29"/>
    </sheetView>
  </sheetViews>
  <sheetFormatPr defaultRowHeight="15" x14ac:dyDescent="0.25"/>
  <cols>
    <col min="1" max="1" width="10.7109375" style="8" bestFit="1" customWidth="1"/>
    <col min="7" max="7" width="9.140625" style="5"/>
    <col min="8" max="8" width="10.7109375" style="8" bestFit="1" customWidth="1"/>
    <col min="12" max="12" width="10.7109375" style="8" bestFit="1" customWidth="1"/>
    <col min="13" max="15" width="9.140625" style="5"/>
    <col min="17" max="18" width="9.140625" style="10"/>
    <col min="20" max="20" width="9.140625" style="10"/>
  </cols>
  <sheetData>
    <row r="1" spans="1:20" s="5" customFormat="1" x14ac:dyDescent="0.25">
      <c r="A1" s="20" t="s">
        <v>29</v>
      </c>
      <c r="B1" s="20"/>
      <c r="C1" s="20"/>
      <c r="D1" s="20"/>
      <c r="E1" s="20"/>
      <c r="F1" s="20"/>
      <c r="G1" s="20"/>
      <c r="H1" s="20"/>
      <c r="I1" s="20"/>
      <c r="J1" s="20"/>
      <c r="K1" s="20"/>
      <c r="L1" s="20"/>
      <c r="M1" s="20"/>
      <c r="N1" s="20"/>
      <c r="Q1" s="10"/>
      <c r="R1" s="10"/>
      <c r="T1" s="10"/>
    </row>
    <row r="2" spans="1:20" s="5" customFormat="1" x14ac:dyDescent="0.25">
      <c r="A2" s="20"/>
      <c r="B2" s="20"/>
      <c r="C2" s="20"/>
      <c r="D2" s="20"/>
      <c r="E2" s="20"/>
      <c r="F2" s="20"/>
      <c r="G2" s="20"/>
      <c r="H2" s="20"/>
      <c r="I2" s="20"/>
      <c r="J2" s="20"/>
      <c r="K2" s="20"/>
      <c r="L2" s="20"/>
      <c r="M2" s="20"/>
      <c r="N2" s="20"/>
      <c r="Q2" s="10"/>
      <c r="R2" s="10"/>
      <c r="T2" s="10"/>
    </row>
    <row r="3" spans="1:20" s="5" customFormat="1" x14ac:dyDescent="0.25">
      <c r="A3" s="20"/>
      <c r="B3" s="20"/>
      <c r="C3" s="20"/>
      <c r="D3" s="20"/>
      <c r="E3" s="20"/>
      <c r="F3" s="20"/>
      <c r="G3" s="20"/>
      <c r="H3" s="20"/>
      <c r="I3" s="20"/>
      <c r="J3" s="20"/>
      <c r="K3" s="20"/>
      <c r="L3" s="20"/>
      <c r="M3" s="20"/>
      <c r="N3" s="20"/>
      <c r="Q3" s="10"/>
      <c r="R3" s="10"/>
      <c r="T3" s="10"/>
    </row>
    <row r="4" spans="1:20" s="5" customFormat="1" x14ac:dyDescent="0.25">
      <c r="A4" s="20"/>
      <c r="B4" s="20"/>
      <c r="C4" s="20"/>
      <c r="D4" s="20"/>
      <c r="E4" s="20"/>
      <c r="F4" s="20"/>
      <c r="G4" s="20"/>
      <c r="H4" s="20"/>
      <c r="I4" s="20"/>
      <c r="J4" s="20"/>
      <c r="K4" s="20"/>
      <c r="L4" s="20"/>
      <c r="M4" s="20"/>
      <c r="N4" s="20"/>
      <c r="Q4" s="10"/>
      <c r="R4" s="10"/>
      <c r="T4" s="10"/>
    </row>
    <row r="5" spans="1:20" s="5" customFormat="1" x14ac:dyDescent="0.25">
      <c r="A5" s="20"/>
      <c r="B5" s="20"/>
      <c r="C5" s="20"/>
      <c r="D5" s="20"/>
      <c r="E5" s="20"/>
      <c r="F5" s="20"/>
      <c r="G5" s="20"/>
      <c r="H5" s="20"/>
      <c r="I5" s="20"/>
      <c r="J5" s="20"/>
      <c r="K5" s="20"/>
      <c r="L5" s="20"/>
      <c r="M5" s="20"/>
      <c r="N5" s="20"/>
      <c r="Q5" s="10"/>
      <c r="R5" s="10"/>
      <c r="T5" s="10"/>
    </row>
    <row r="6" spans="1:20" s="5" customFormat="1" x14ac:dyDescent="0.25">
      <c r="A6" s="8"/>
      <c r="H6" s="8"/>
      <c r="L6" s="8"/>
      <c r="Q6" s="10"/>
      <c r="R6" s="10"/>
      <c r="T6" s="10"/>
    </row>
    <row r="7" spans="1:20" x14ac:dyDescent="0.25">
      <c r="A7" s="11" t="s">
        <v>0</v>
      </c>
      <c r="B7" s="2" t="s">
        <v>1</v>
      </c>
      <c r="C7" s="2" t="s">
        <v>2</v>
      </c>
      <c r="D7" s="2" t="s">
        <v>3</v>
      </c>
      <c r="E7" s="2" t="s">
        <v>4</v>
      </c>
      <c r="F7" s="1" t="s">
        <v>5</v>
      </c>
      <c r="G7" s="1"/>
      <c r="H7" s="11" t="s">
        <v>0</v>
      </c>
      <c r="I7" s="2" t="s">
        <v>6</v>
      </c>
      <c r="J7" s="2" t="s">
        <v>7</v>
      </c>
      <c r="K7" s="2" t="s">
        <v>8</v>
      </c>
      <c r="L7" s="11" t="s">
        <v>0</v>
      </c>
      <c r="M7" s="2" t="s">
        <v>6</v>
      </c>
      <c r="N7" s="2" t="s">
        <v>7</v>
      </c>
      <c r="O7" s="2" t="s">
        <v>8</v>
      </c>
      <c r="P7" s="5" t="s">
        <v>9</v>
      </c>
      <c r="Q7" s="10" t="s">
        <v>10</v>
      </c>
      <c r="R7" s="10" t="s">
        <v>11</v>
      </c>
      <c r="S7" s="5" t="s">
        <v>12</v>
      </c>
      <c r="T7" s="10" t="s">
        <v>13</v>
      </c>
    </row>
    <row r="8" spans="1:20" x14ac:dyDescent="0.25">
      <c r="A8" s="8">
        <v>39295</v>
      </c>
      <c r="B8" s="5">
        <f>VLOOKUP(A8,'Misc. Data'!A$8:D$575,4,FALSE)</f>
        <v>0.23499999999999999</v>
      </c>
      <c r="C8" s="5">
        <f>VLOOKUP(A8,'Misc. Data'!F$8:J$575,5,FALSE)</f>
        <v>0</v>
      </c>
      <c r="D8" s="5">
        <f>VLOOKUP(A8,'Misc. Data'!L$8:M$575,2,FALSE)</f>
        <v>0</v>
      </c>
      <c r="E8" s="5">
        <f>VLOOKUP(A8,'Misc. Data'!O$8:P$575,2,FALSE)</f>
        <v>0</v>
      </c>
      <c r="F8" s="4">
        <f>SUMIF(B8:E8,"&lt;&gt;#N/A")</f>
        <v>0.23499999999999999</v>
      </c>
      <c r="G8" s="4"/>
      <c r="H8" s="8">
        <v>39295</v>
      </c>
      <c r="I8" s="5">
        <v>6</v>
      </c>
      <c r="J8" s="5">
        <v>0</v>
      </c>
      <c r="K8" s="5">
        <v>0</v>
      </c>
      <c r="L8" s="8">
        <v>39295</v>
      </c>
      <c r="M8" s="5">
        <v>7000</v>
      </c>
      <c r="N8" s="5">
        <v>0</v>
      </c>
      <c r="O8" s="5">
        <v>0</v>
      </c>
      <c r="P8" s="6"/>
      <c r="S8" s="5"/>
    </row>
    <row r="9" spans="1:20" x14ac:dyDescent="0.25">
      <c r="A9" s="8">
        <v>39302</v>
      </c>
      <c r="B9" s="5">
        <f>VLOOKUP(A9,'Misc. Data'!A$8:D$575,4,FALSE)</f>
        <v>0.255</v>
      </c>
      <c r="C9" s="5">
        <f>VLOOKUP(A9,'Misc. Data'!F$8:J$575,5,FALSE)</f>
        <v>0</v>
      </c>
      <c r="D9" s="5">
        <f>VLOOKUP(A9,'Misc. Data'!L$8:M$575,2,FALSE)</f>
        <v>0</v>
      </c>
      <c r="E9" s="5">
        <f>VLOOKUP(A9,'Misc. Data'!O$8:P$575,2,FALSE)</f>
        <v>0</v>
      </c>
      <c r="F9" s="4">
        <f t="shared" ref="F9:F72" si="0">SUMIF(B9:E9,"&lt;&gt;#N/A")</f>
        <v>0.255</v>
      </c>
      <c r="G9" s="4"/>
      <c r="H9" s="8">
        <v>39302</v>
      </c>
      <c r="I9" s="5">
        <v>6</v>
      </c>
      <c r="J9" s="5">
        <v>0</v>
      </c>
      <c r="K9" s="5">
        <v>0</v>
      </c>
      <c r="L9" s="8">
        <v>39302</v>
      </c>
      <c r="M9" s="5">
        <v>7000</v>
      </c>
      <c r="N9" s="5">
        <v>0</v>
      </c>
      <c r="O9" s="5">
        <v>0</v>
      </c>
      <c r="P9" s="6"/>
      <c r="S9" s="5"/>
    </row>
    <row r="10" spans="1:20" x14ac:dyDescent="0.25">
      <c r="A10" s="8">
        <v>39309</v>
      </c>
      <c r="B10" s="5">
        <f>VLOOKUP(A10,'Misc. Data'!A$8:D$575,4,FALSE)</f>
        <v>0.26400000000000001</v>
      </c>
      <c r="C10" s="5">
        <f>VLOOKUP(A10,'Misc. Data'!F$8:J$575,5,FALSE)</f>
        <v>0</v>
      </c>
      <c r="D10" s="5">
        <f>VLOOKUP(A10,'Misc. Data'!L$8:M$575,2,FALSE)</f>
        <v>0</v>
      </c>
      <c r="E10" s="5">
        <f>VLOOKUP(A10,'Misc. Data'!O$8:P$575,2,FALSE)</f>
        <v>0</v>
      </c>
      <c r="F10" s="4">
        <f t="shared" si="0"/>
        <v>0.26400000000000001</v>
      </c>
      <c r="G10" s="4"/>
      <c r="H10" s="8">
        <v>39309</v>
      </c>
      <c r="I10" s="5">
        <v>6</v>
      </c>
      <c r="J10" s="5">
        <v>0</v>
      </c>
      <c r="K10" s="5">
        <v>0</v>
      </c>
      <c r="L10" s="8">
        <v>39309</v>
      </c>
      <c r="M10" s="5">
        <v>7000</v>
      </c>
      <c r="N10" s="5">
        <v>0</v>
      </c>
      <c r="O10" s="5">
        <v>0</v>
      </c>
      <c r="P10" s="6"/>
      <c r="S10" s="5"/>
    </row>
    <row r="11" spans="1:20" x14ac:dyDescent="0.25">
      <c r="A11" s="8">
        <v>39316</v>
      </c>
      <c r="B11" s="5">
        <f>VLOOKUP(A11,'Misc. Data'!A$8:D$575,4,FALSE)</f>
        <v>2.262</v>
      </c>
      <c r="C11" s="5">
        <f>VLOOKUP(A11,'Misc. Data'!F$8:J$575,5,FALSE)</f>
        <v>0</v>
      </c>
      <c r="D11" s="5">
        <f>VLOOKUP(A11,'Misc. Data'!L$8:M$575,2,FALSE)</f>
        <v>0</v>
      </c>
      <c r="E11" s="5">
        <f>VLOOKUP(A11,'Misc. Data'!O$8:P$575,2,FALSE)</f>
        <v>0</v>
      </c>
      <c r="F11" s="4">
        <f t="shared" si="0"/>
        <v>2.262</v>
      </c>
      <c r="G11" s="4"/>
      <c r="H11" s="8">
        <v>39316</v>
      </c>
      <c r="I11" s="5">
        <v>6</v>
      </c>
      <c r="J11" s="5">
        <v>0</v>
      </c>
      <c r="K11" s="5">
        <v>0</v>
      </c>
      <c r="L11" s="8">
        <v>39316</v>
      </c>
      <c r="M11" s="5">
        <v>7000</v>
      </c>
      <c r="N11" s="5">
        <v>0</v>
      </c>
      <c r="O11" s="5">
        <v>0</v>
      </c>
      <c r="P11" s="6"/>
      <c r="S11" s="5"/>
    </row>
    <row r="12" spans="1:20" x14ac:dyDescent="0.25">
      <c r="A12" s="8">
        <v>39323</v>
      </c>
      <c r="B12" s="5">
        <f>VLOOKUP(A12,'Misc. Data'!A$8:D$575,4,FALSE)</f>
        <v>1.3580000000000001</v>
      </c>
      <c r="C12" s="5">
        <f>VLOOKUP(A12,'Misc. Data'!F$8:J$575,5,FALSE)</f>
        <v>0</v>
      </c>
      <c r="D12" s="5">
        <f>VLOOKUP(A12,'Misc. Data'!L$8:M$575,2,FALSE)</f>
        <v>0</v>
      </c>
      <c r="E12" s="5">
        <f>VLOOKUP(A12,'Misc. Data'!O$8:P$575,2,FALSE)</f>
        <v>0</v>
      </c>
      <c r="F12" s="4">
        <f t="shared" si="0"/>
        <v>1.3580000000000001</v>
      </c>
      <c r="G12" s="4"/>
      <c r="H12" s="8">
        <v>39323</v>
      </c>
      <c r="I12" s="5">
        <v>6</v>
      </c>
      <c r="J12" s="5">
        <v>0</v>
      </c>
      <c r="K12" s="5">
        <v>0</v>
      </c>
      <c r="L12" s="8">
        <v>39323</v>
      </c>
      <c r="M12" s="5">
        <v>7000</v>
      </c>
      <c r="N12" s="5">
        <v>0</v>
      </c>
      <c r="O12" s="5">
        <v>0</v>
      </c>
      <c r="P12" s="6"/>
      <c r="S12" s="5"/>
    </row>
    <row r="13" spans="1:20" x14ac:dyDescent="0.25">
      <c r="A13" s="8">
        <v>39330</v>
      </c>
      <c r="B13" s="5">
        <f>VLOOKUP(A13,'Misc. Data'!A$8:D$575,4,FALSE)</f>
        <v>1.3380000000000001</v>
      </c>
      <c r="C13" s="5">
        <f>VLOOKUP(A13,'Misc. Data'!F$8:J$575,5,FALSE)</f>
        <v>0</v>
      </c>
      <c r="D13" s="5">
        <f>VLOOKUP(A13,'Misc. Data'!L$8:M$575,2,FALSE)</f>
        <v>0</v>
      </c>
      <c r="E13" s="5">
        <f>VLOOKUP(A13,'Misc. Data'!O$8:P$575,2,FALSE)</f>
        <v>0</v>
      </c>
      <c r="F13" s="4">
        <f t="shared" si="0"/>
        <v>1.3380000000000001</v>
      </c>
      <c r="G13" s="4"/>
      <c r="H13" s="8">
        <v>39330</v>
      </c>
      <c r="I13" s="5">
        <v>6</v>
      </c>
      <c r="J13" s="5">
        <v>0</v>
      </c>
      <c r="K13" s="5">
        <v>0</v>
      </c>
      <c r="L13" s="8">
        <v>39330</v>
      </c>
      <c r="M13" s="5">
        <v>7000</v>
      </c>
      <c r="N13" s="5">
        <v>0</v>
      </c>
      <c r="O13" s="5">
        <v>0</v>
      </c>
      <c r="P13" s="6"/>
      <c r="S13" s="5"/>
    </row>
    <row r="14" spans="1:20" x14ac:dyDescent="0.25">
      <c r="A14" s="8">
        <v>39337</v>
      </c>
      <c r="B14" s="5">
        <f>VLOOKUP(A14,'Misc. Data'!A$8:D$575,4,FALSE)</f>
        <v>7.3860000000000001</v>
      </c>
      <c r="C14" s="5">
        <f>VLOOKUP(A14,'Misc. Data'!F$8:J$575,5,FALSE)</f>
        <v>0</v>
      </c>
      <c r="D14" s="5">
        <f>VLOOKUP(A14,'Misc. Data'!L$8:M$575,2,FALSE)</f>
        <v>0</v>
      </c>
      <c r="E14" s="5">
        <f>VLOOKUP(A14,'Misc. Data'!O$8:P$575,2,FALSE)</f>
        <v>0</v>
      </c>
      <c r="F14" s="4">
        <f t="shared" si="0"/>
        <v>7.3860000000000001</v>
      </c>
      <c r="G14" s="4"/>
      <c r="H14" s="8">
        <v>39337</v>
      </c>
      <c r="I14" s="5">
        <v>6</v>
      </c>
      <c r="J14" s="5">
        <v>0</v>
      </c>
      <c r="K14" s="5">
        <v>0</v>
      </c>
      <c r="L14" s="8">
        <v>39337</v>
      </c>
      <c r="M14" s="5">
        <v>7000</v>
      </c>
      <c r="N14" s="5">
        <v>0</v>
      </c>
      <c r="O14" s="5">
        <v>0</v>
      </c>
      <c r="P14" s="6"/>
      <c r="S14" s="5"/>
    </row>
    <row r="15" spans="1:20" x14ac:dyDescent="0.25">
      <c r="A15" s="8">
        <v>39344</v>
      </c>
      <c r="B15" s="5">
        <f>VLOOKUP(A15,'Misc. Data'!A$8:D$575,4,FALSE)</f>
        <v>1.359</v>
      </c>
      <c r="C15" s="5">
        <f>VLOOKUP(A15,'Misc. Data'!F$8:J$575,5,FALSE)</f>
        <v>0</v>
      </c>
      <c r="D15" s="5">
        <f>VLOOKUP(A15,'Misc. Data'!L$8:M$575,2,FALSE)</f>
        <v>0</v>
      </c>
      <c r="E15" s="5">
        <f>VLOOKUP(A15,'Misc. Data'!O$8:P$575,2,FALSE)</f>
        <v>0</v>
      </c>
      <c r="F15" s="4">
        <f t="shared" si="0"/>
        <v>1.359</v>
      </c>
      <c r="G15" s="4"/>
      <c r="H15" s="8">
        <v>39344</v>
      </c>
      <c r="I15" s="5">
        <v>6</v>
      </c>
      <c r="J15" s="5">
        <v>0</v>
      </c>
      <c r="K15" s="5">
        <v>0</v>
      </c>
      <c r="L15" s="8">
        <v>39344</v>
      </c>
      <c r="M15" s="5">
        <v>7000</v>
      </c>
      <c r="N15" s="5">
        <v>0</v>
      </c>
      <c r="O15" s="5">
        <v>0</v>
      </c>
      <c r="P15" s="6"/>
      <c r="S15" s="5"/>
    </row>
    <row r="16" spans="1:20" x14ac:dyDescent="0.25">
      <c r="A16" s="8">
        <v>39351</v>
      </c>
      <c r="B16" s="5">
        <f>VLOOKUP(A16,'Misc. Data'!A$8:D$575,4,FALSE)</f>
        <v>0.20699999999999999</v>
      </c>
      <c r="C16" s="5">
        <f>VLOOKUP(A16,'Misc. Data'!F$8:J$575,5,FALSE)</f>
        <v>0</v>
      </c>
      <c r="D16" s="5">
        <f>VLOOKUP(A16,'Misc. Data'!L$8:M$575,2,FALSE)</f>
        <v>0</v>
      </c>
      <c r="E16" s="5">
        <f>VLOOKUP(A16,'Misc. Data'!O$8:P$575,2,FALSE)</f>
        <v>0</v>
      </c>
      <c r="F16" s="4">
        <f t="shared" si="0"/>
        <v>0.20699999999999999</v>
      </c>
      <c r="G16" s="4"/>
      <c r="H16" s="8">
        <v>39351</v>
      </c>
      <c r="I16" s="5">
        <v>6</v>
      </c>
      <c r="J16" s="5">
        <v>0</v>
      </c>
      <c r="K16" s="5">
        <v>0</v>
      </c>
      <c r="L16" s="8">
        <v>39351</v>
      </c>
      <c r="M16" s="5">
        <v>7000</v>
      </c>
      <c r="N16" s="5">
        <v>0</v>
      </c>
      <c r="O16" s="5">
        <v>0</v>
      </c>
      <c r="P16" s="6"/>
      <c r="S16" s="5"/>
    </row>
    <row r="17" spans="1:20" x14ac:dyDescent="0.25">
      <c r="A17" s="8">
        <v>39358</v>
      </c>
      <c r="B17" s="5">
        <f>VLOOKUP(A17,'Misc. Data'!A$8:D$575,4,FALSE)</f>
        <v>0.17899999999999999</v>
      </c>
      <c r="C17" s="5">
        <f>VLOOKUP(A17,'Misc. Data'!F$8:J$575,5,FALSE)</f>
        <v>0</v>
      </c>
      <c r="D17" s="5">
        <f>VLOOKUP(A17,'Misc. Data'!L$8:M$575,2,FALSE)</f>
        <v>0</v>
      </c>
      <c r="E17" s="5">
        <f>VLOOKUP(A17,'Misc. Data'!O$8:P$575,2,FALSE)</f>
        <v>0</v>
      </c>
      <c r="F17" s="4">
        <f t="shared" si="0"/>
        <v>0.17899999999999999</v>
      </c>
      <c r="G17" s="4"/>
      <c r="H17" s="8">
        <v>39358</v>
      </c>
      <c r="I17" s="5">
        <v>6</v>
      </c>
      <c r="J17" s="5">
        <v>0</v>
      </c>
      <c r="K17" s="5">
        <v>0</v>
      </c>
      <c r="L17" s="8">
        <v>39358</v>
      </c>
      <c r="M17" s="5">
        <v>7000</v>
      </c>
      <c r="N17" s="5">
        <v>0</v>
      </c>
      <c r="O17" s="5">
        <v>0</v>
      </c>
      <c r="P17" s="6"/>
      <c r="S17" s="5"/>
    </row>
    <row r="18" spans="1:20" x14ac:dyDescent="0.25">
      <c r="A18" s="8">
        <v>39365</v>
      </c>
      <c r="B18" s="5">
        <f>VLOOKUP(A18,'Misc. Data'!A$8:D$575,4,FALSE)</f>
        <v>0.17299999999999999</v>
      </c>
      <c r="C18" s="5">
        <f>VLOOKUP(A18,'Misc. Data'!F$8:J$575,5,FALSE)</f>
        <v>0</v>
      </c>
      <c r="D18" s="5">
        <f>VLOOKUP(A18,'Misc. Data'!L$8:M$575,2,FALSE)</f>
        <v>0</v>
      </c>
      <c r="E18" s="5">
        <f>VLOOKUP(A18,'Misc. Data'!O$8:P$575,2,FALSE)</f>
        <v>0</v>
      </c>
      <c r="F18" s="4">
        <f t="shared" si="0"/>
        <v>0.17299999999999999</v>
      </c>
      <c r="G18" s="4"/>
      <c r="H18" s="8">
        <v>39365</v>
      </c>
      <c r="I18" s="5">
        <v>6</v>
      </c>
      <c r="J18" s="5">
        <v>0</v>
      </c>
      <c r="K18" s="5">
        <v>0</v>
      </c>
      <c r="L18" s="8">
        <v>39365</v>
      </c>
      <c r="M18" s="5">
        <v>7000</v>
      </c>
      <c r="N18" s="5">
        <v>0</v>
      </c>
      <c r="O18" s="5">
        <v>0</v>
      </c>
      <c r="P18" s="6"/>
      <c r="S18" s="5"/>
    </row>
    <row r="19" spans="1:20" x14ac:dyDescent="0.25">
      <c r="A19" s="8">
        <v>39372</v>
      </c>
      <c r="B19" s="5">
        <f>VLOOKUP(A19,'Misc. Data'!A$8:D$575,4,FALSE)</f>
        <v>0.108</v>
      </c>
      <c r="C19" s="5">
        <f>VLOOKUP(A19,'Misc. Data'!F$8:J$575,5,FALSE)</f>
        <v>0</v>
      </c>
      <c r="D19" s="5">
        <f>VLOOKUP(A19,'Misc. Data'!L$8:M$575,2,FALSE)</f>
        <v>0</v>
      </c>
      <c r="E19" s="5">
        <f>VLOOKUP(A19,'Misc. Data'!O$8:P$575,2,FALSE)</f>
        <v>0</v>
      </c>
      <c r="F19" s="4">
        <f t="shared" si="0"/>
        <v>0.108</v>
      </c>
      <c r="G19" s="4"/>
      <c r="H19" s="8">
        <v>39372</v>
      </c>
      <c r="I19" s="5">
        <v>6</v>
      </c>
      <c r="J19" s="5">
        <v>0</v>
      </c>
      <c r="K19" s="5">
        <v>0</v>
      </c>
      <c r="L19" s="8">
        <v>39372</v>
      </c>
      <c r="M19" s="5">
        <v>7000</v>
      </c>
      <c r="N19" s="5">
        <v>0</v>
      </c>
      <c r="O19" s="5">
        <v>0</v>
      </c>
      <c r="P19" s="6"/>
      <c r="S19" s="5"/>
    </row>
    <row r="20" spans="1:20" x14ac:dyDescent="0.25">
      <c r="A20" s="8">
        <v>39379</v>
      </c>
      <c r="B20" s="5">
        <f>VLOOKUP(A20,'Misc. Data'!A$8:D$575,4,FALSE)</f>
        <v>0.503</v>
      </c>
      <c r="C20" s="5">
        <f>VLOOKUP(A20,'Misc. Data'!F$8:J$575,5,FALSE)</f>
        <v>0</v>
      </c>
      <c r="D20" s="5">
        <f>VLOOKUP(A20,'Misc. Data'!L$8:M$575,2,FALSE)</f>
        <v>0</v>
      </c>
      <c r="E20" s="5">
        <f>VLOOKUP(A20,'Misc. Data'!O$8:P$575,2,FALSE)</f>
        <v>0</v>
      </c>
      <c r="F20" s="4">
        <f t="shared" si="0"/>
        <v>0.503</v>
      </c>
      <c r="G20" s="4"/>
      <c r="H20" s="8">
        <v>39379</v>
      </c>
      <c r="I20" s="5">
        <v>6</v>
      </c>
      <c r="J20" s="5">
        <v>0</v>
      </c>
      <c r="K20" s="5">
        <v>0</v>
      </c>
      <c r="L20" s="8">
        <v>39379</v>
      </c>
      <c r="M20" s="5">
        <v>7000</v>
      </c>
      <c r="N20" s="5">
        <v>0</v>
      </c>
      <c r="O20" s="5">
        <v>0</v>
      </c>
      <c r="P20" s="6"/>
      <c r="S20" s="5"/>
    </row>
    <row r="21" spans="1:20" x14ac:dyDescent="0.25">
      <c r="A21" s="8">
        <v>39386</v>
      </c>
      <c r="B21" s="5">
        <f>VLOOKUP(A21,'Misc. Data'!A$8:D$575,4,FALSE)</f>
        <v>9.1999999999999998E-2</v>
      </c>
      <c r="C21" s="5">
        <f>VLOOKUP(A21,'Misc. Data'!F$8:J$575,5,FALSE)</f>
        <v>0</v>
      </c>
      <c r="D21" s="5">
        <f>VLOOKUP(A21,'Misc. Data'!L$8:M$575,2,FALSE)</f>
        <v>0</v>
      </c>
      <c r="E21" s="5">
        <f>VLOOKUP(A21,'Misc. Data'!O$8:P$575,2,FALSE)</f>
        <v>0</v>
      </c>
      <c r="F21" s="4">
        <f t="shared" si="0"/>
        <v>9.1999999999999998E-2</v>
      </c>
      <c r="G21" s="4"/>
      <c r="H21" s="8">
        <v>39386</v>
      </c>
      <c r="I21" s="5">
        <v>6</v>
      </c>
      <c r="J21" s="5">
        <v>0</v>
      </c>
      <c r="K21" s="5">
        <v>0</v>
      </c>
      <c r="L21" s="8">
        <v>39386</v>
      </c>
      <c r="M21" s="5">
        <v>7000</v>
      </c>
      <c r="N21" s="5">
        <v>0</v>
      </c>
      <c r="O21" s="5">
        <v>0</v>
      </c>
      <c r="P21" s="6"/>
      <c r="S21" s="5"/>
    </row>
    <row r="22" spans="1:20" x14ac:dyDescent="0.25">
      <c r="A22" s="8">
        <v>39393</v>
      </c>
      <c r="B22" s="5">
        <f>VLOOKUP(A22,'Misc. Data'!A$8:D$575,4,FALSE)</f>
        <v>1.3440000000000001</v>
      </c>
      <c r="C22" s="5">
        <f>VLOOKUP(A22,'Misc. Data'!F$8:J$575,5,FALSE)</f>
        <v>0</v>
      </c>
      <c r="D22" s="5">
        <f>VLOOKUP(A22,'Misc. Data'!L$8:M$575,2,FALSE)</f>
        <v>0</v>
      </c>
      <c r="E22" s="5">
        <f>VLOOKUP(A22,'Misc. Data'!O$8:P$575,2,FALSE)</f>
        <v>0</v>
      </c>
      <c r="F22" s="4">
        <f t="shared" si="0"/>
        <v>1.3440000000000001</v>
      </c>
      <c r="G22" s="4"/>
      <c r="H22" s="8">
        <v>39393</v>
      </c>
      <c r="I22" s="5">
        <v>6</v>
      </c>
      <c r="J22" s="5">
        <v>0</v>
      </c>
      <c r="K22" s="5">
        <v>0</v>
      </c>
      <c r="L22" s="8">
        <v>39393</v>
      </c>
      <c r="M22" s="5">
        <v>7000</v>
      </c>
      <c r="N22" s="5">
        <v>0</v>
      </c>
      <c r="O22" s="5">
        <v>0</v>
      </c>
      <c r="P22" s="6"/>
      <c r="S22" s="5"/>
    </row>
    <row r="23" spans="1:20" x14ac:dyDescent="0.25">
      <c r="A23" s="8">
        <v>39400</v>
      </c>
      <c r="B23" s="5">
        <f>VLOOKUP(A23,'Misc. Data'!A$8:D$575,4,FALSE)</f>
        <v>0.06</v>
      </c>
      <c r="C23" s="5">
        <f>VLOOKUP(A23,'Misc. Data'!F$8:J$575,5,FALSE)</f>
        <v>0</v>
      </c>
      <c r="D23" s="5">
        <f>VLOOKUP(A23,'Misc. Data'!L$8:M$575,2,FALSE)</f>
        <v>0</v>
      </c>
      <c r="E23" s="5">
        <f>VLOOKUP(A23,'Misc. Data'!O$8:P$575,2,FALSE)</f>
        <v>0</v>
      </c>
      <c r="F23" s="4">
        <f t="shared" si="0"/>
        <v>0.06</v>
      </c>
      <c r="G23" s="4"/>
      <c r="H23" s="8">
        <v>39400</v>
      </c>
      <c r="I23" s="5">
        <v>6</v>
      </c>
      <c r="J23" s="5">
        <v>0</v>
      </c>
      <c r="K23" s="5">
        <v>0</v>
      </c>
      <c r="L23" s="8">
        <v>39400</v>
      </c>
      <c r="M23" s="5">
        <v>7000</v>
      </c>
      <c r="N23" s="5">
        <v>0</v>
      </c>
      <c r="O23" s="5">
        <v>0</v>
      </c>
      <c r="P23" s="6"/>
      <c r="S23" s="5"/>
    </row>
    <row r="24" spans="1:20" x14ac:dyDescent="0.25">
      <c r="A24" s="8">
        <v>39407</v>
      </c>
      <c r="B24" s="5">
        <f>VLOOKUP(A24,'Misc. Data'!A$8:D$575,4,FALSE)</f>
        <v>5.8000000000000003E-2</v>
      </c>
      <c r="C24" s="5">
        <f>VLOOKUP(A24,'Misc. Data'!F$8:J$575,5,FALSE)</f>
        <v>0</v>
      </c>
      <c r="D24" s="5">
        <f>VLOOKUP(A24,'Misc. Data'!L$8:M$575,2,FALSE)</f>
        <v>0</v>
      </c>
      <c r="E24" s="5">
        <f>VLOOKUP(A24,'Misc. Data'!O$8:P$575,2,FALSE)</f>
        <v>0</v>
      </c>
      <c r="F24" s="4">
        <f t="shared" si="0"/>
        <v>5.8000000000000003E-2</v>
      </c>
      <c r="G24" s="4"/>
      <c r="H24" s="8">
        <v>39407</v>
      </c>
      <c r="I24" s="5">
        <v>6</v>
      </c>
      <c r="J24" s="5">
        <v>0</v>
      </c>
      <c r="K24" s="5">
        <v>0</v>
      </c>
      <c r="L24" s="8">
        <v>39407</v>
      </c>
      <c r="M24" s="5">
        <v>7000</v>
      </c>
      <c r="N24" s="5">
        <v>0</v>
      </c>
      <c r="O24" s="5">
        <v>0</v>
      </c>
      <c r="P24" s="6"/>
      <c r="S24" s="5"/>
    </row>
    <row r="25" spans="1:20" x14ac:dyDescent="0.25">
      <c r="A25" s="8">
        <v>39414</v>
      </c>
      <c r="B25" s="5">
        <f>VLOOKUP(A25,'Misc. Data'!A$8:D$575,4,FALSE)</f>
        <v>5.3999999999999999E-2</v>
      </c>
      <c r="C25" s="5">
        <f>VLOOKUP(A25,'Misc. Data'!F$8:J$575,5,FALSE)</f>
        <v>0</v>
      </c>
      <c r="D25" s="5">
        <f>VLOOKUP(A25,'Misc. Data'!L$8:M$575,2,FALSE)</f>
        <v>0</v>
      </c>
      <c r="E25" s="5">
        <f>VLOOKUP(A25,'Misc. Data'!O$8:P$575,2,FALSE)</f>
        <v>0</v>
      </c>
      <c r="F25" s="4">
        <f t="shared" si="0"/>
        <v>5.3999999999999999E-2</v>
      </c>
      <c r="G25" s="4"/>
      <c r="H25" s="8">
        <v>39414</v>
      </c>
      <c r="I25" s="5">
        <v>6</v>
      </c>
      <c r="J25" s="5">
        <v>0</v>
      </c>
      <c r="K25" s="5">
        <v>0</v>
      </c>
      <c r="L25" s="8">
        <v>39414</v>
      </c>
      <c r="M25" s="5">
        <v>7000</v>
      </c>
      <c r="N25" s="5">
        <v>0</v>
      </c>
      <c r="O25" s="5">
        <v>0</v>
      </c>
      <c r="P25" s="6"/>
      <c r="S25" s="5"/>
    </row>
    <row r="26" spans="1:20" x14ac:dyDescent="0.25">
      <c r="A26" s="8">
        <v>39421</v>
      </c>
      <c r="B26" s="5">
        <f>VLOOKUP(A26,'Misc. Data'!A$8:D$575,4,FALSE)</f>
        <v>2.1459999999999999</v>
      </c>
      <c r="C26" s="5">
        <f>VLOOKUP(A26,'Misc. Data'!F$8:J$575,5,FALSE)</f>
        <v>0</v>
      </c>
      <c r="D26" s="5">
        <f>VLOOKUP(A26,'Misc. Data'!L$8:M$575,2,FALSE)</f>
        <v>0</v>
      </c>
      <c r="E26" s="5">
        <f>VLOOKUP(A26,'Misc. Data'!O$8:P$575,2,FALSE)</f>
        <v>0</v>
      </c>
      <c r="F26" s="4">
        <f t="shared" si="0"/>
        <v>2.1459999999999999</v>
      </c>
      <c r="G26" s="4"/>
      <c r="H26" s="8">
        <v>39421</v>
      </c>
      <c r="I26" s="5">
        <v>6</v>
      </c>
      <c r="J26" s="5">
        <v>0</v>
      </c>
      <c r="K26" s="5">
        <v>0</v>
      </c>
      <c r="L26" s="8">
        <v>39421</v>
      </c>
      <c r="M26" s="5">
        <v>7000</v>
      </c>
      <c r="N26" s="5">
        <v>0</v>
      </c>
      <c r="O26" s="5">
        <v>0</v>
      </c>
      <c r="P26" s="6"/>
      <c r="S26" s="5"/>
    </row>
    <row r="27" spans="1:20" x14ac:dyDescent="0.25">
      <c r="A27" s="8">
        <v>39428</v>
      </c>
      <c r="B27" s="5">
        <f>VLOOKUP(A27,'Misc. Data'!A$8:D$575,4,FALSE)</f>
        <v>4.5469999999999997</v>
      </c>
      <c r="C27" s="5">
        <f>VLOOKUP(A27,'Misc. Data'!F$8:J$575,5,FALSE)</f>
        <v>0</v>
      </c>
      <c r="D27" s="5">
        <f>VLOOKUP(A27,'Misc. Data'!L$8:M$575,2,FALSE)</f>
        <v>0</v>
      </c>
      <c r="E27" s="5">
        <f>VLOOKUP(A27,'Misc. Data'!O$8:P$575,2,FALSE)</f>
        <v>0</v>
      </c>
      <c r="F27" s="4">
        <f t="shared" si="0"/>
        <v>4.5469999999999997</v>
      </c>
      <c r="G27" s="4"/>
      <c r="H27" s="8">
        <v>39428</v>
      </c>
      <c r="I27" s="5">
        <v>6</v>
      </c>
      <c r="J27" s="5">
        <v>0</v>
      </c>
      <c r="K27" s="5">
        <v>0</v>
      </c>
      <c r="L27" s="8">
        <v>39428</v>
      </c>
      <c r="M27" s="5">
        <v>7000</v>
      </c>
      <c r="N27" s="5">
        <v>0</v>
      </c>
      <c r="O27" s="5">
        <v>0</v>
      </c>
      <c r="P27" s="6">
        <v>39295</v>
      </c>
      <c r="Q27" s="10">
        <v>2.5682268777809329</v>
      </c>
      <c r="R27" s="10">
        <v>0.73085566119273981</v>
      </c>
      <c r="S27" s="5">
        <v>9.4039682328879834</v>
      </c>
      <c r="T27" s="10">
        <v>6.8874209712107266</v>
      </c>
    </row>
    <row r="28" spans="1:20" x14ac:dyDescent="0.25">
      <c r="A28" s="8">
        <v>39435</v>
      </c>
      <c r="B28" s="5">
        <f>VLOOKUP(A28,'Misc. Data'!A$8:D$575,4,FALSE)</f>
        <v>4.766</v>
      </c>
      <c r="C28" s="5">
        <f>VLOOKUP(A28,'Misc. Data'!F$8:J$575,5,FALSE)</f>
        <v>0</v>
      </c>
      <c r="D28" s="5">
        <f>VLOOKUP(A28,'Misc. Data'!L$8:M$575,2,FALSE)</f>
        <v>0</v>
      </c>
      <c r="E28" s="5">
        <f>VLOOKUP(A28,'Misc. Data'!O$8:P$575,2,FALSE)</f>
        <v>0</v>
      </c>
      <c r="F28" s="4">
        <f t="shared" si="0"/>
        <v>4.766</v>
      </c>
      <c r="G28" s="4"/>
      <c r="H28" s="8">
        <v>39435</v>
      </c>
      <c r="I28" s="5">
        <v>6</v>
      </c>
      <c r="J28" s="5">
        <v>0</v>
      </c>
      <c r="K28" s="5">
        <v>0</v>
      </c>
      <c r="L28" s="8">
        <v>39435</v>
      </c>
      <c r="M28" s="5">
        <v>7000</v>
      </c>
      <c r="N28" s="5">
        <v>0</v>
      </c>
      <c r="O28" s="5">
        <v>0</v>
      </c>
      <c r="P28" s="6">
        <v>39326</v>
      </c>
      <c r="Q28" s="10">
        <v>2.3298563336568563</v>
      </c>
      <c r="R28" s="10">
        <v>0.98677623174394913</v>
      </c>
      <c r="S28" s="5">
        <v>10.690482184738119</v>
      </c>
      <c r="T28" s="10">
        <v>7.8318311641229723</v>
      </c>
    </row>
    <row r="29" spans="1:20" x14ac:dyDescent="0.25">
      <c r="A29" s="8">
        <v>39442</v>
      </c>
      <c r="B29" s="5">
        <f>VLOOKUP(A29,'Misc. Data'!A$8:D$575,4,FALSE)</f>
        <v>38.534999999999997</v>
      </c>
      <c r="C29" s="5">
        <f>VLOOKUP(A29,'Misc. Data'!F$8:J$575,5,FALSE)</f>
        <v>0</v>
      </c>
      <c r="D29" s="5">
        <f>VLOOKUP(A29,'Misc. Data'!L$8:M$575,2,FALSE)</f>
        <v>0</v>
      </c>
      <c r="E29" s="5">
        <f>VLOOKUP(A29,'Misc. Data'!O$8:P$575,2,FALSE)</f>
        <v>0</v>
      </c>
      <c r="F29" s="4">
        <f t="shared" si="0"/>
        <v>38.534999999999997</v>
      </c>
      <c r="G29" s="4"/>
      <c r="H29" s="8">
        <v>39442</v>
      </c>
      <c r="I29" s="5">
        <v>6</v>
      </c>
      <c r="J29" s="5">
        <v>0</v>
      </c>
      <c r="K29" s="5">
        <v>0</v>
      </c>
      <c r="L29" s="8">
        <v>39442</v>
      </c>
      <c r="M29" s="5">
        <v>7000</v>
      </c>
      <c r="N29" s="5">
        <v>0</v>
      </c>
      <c r="O29" s="5">
        <v>0</v>
      </c>
      <c r="P29" s="6">
        <v>39356</v>
      </c>
      <c r="Q29" s="10">
        <v>2.1441724238353355</v>
      </c>
      <c r="R29" s="10">
        <v>0.43492024168352666</v>
      </c>
      <c r="S29" s="5">
        <v>9.5515683423348658</v>
      </c>
      <c r="T29" s="10">
        <v>6.8397431529056334</v>
      </c>
    </row>
    <row r="30" spans="1:20" x14ac:dyDescent="0.25">
      <c r="A30" s="8">
        <v>39449</v>
      </c>
      <c r="B30" s="5">
        <f>VLOOKUP(A30,'Misc. Data'!A$8:D$575,4,FALSE)</f>
        <v>68.923000000000002</v>
      </c>
      <c r="C30" s="5">
        <f>VLOOKUP(A30,'Misc. Data'!F$8:J$575,5,FALSE)</f>
        <v>0</v>
      </c>
      <c r="D30" s="5">
        <f>VLOOKUP(A30,'Misc. Data'!L$8:M$575,2,FALSE)</f>
        <v>0</v>
      </c>
      <c r="E30" s="5">
        <f>VLOOKUP(A30,'Misc. Data'!O$8:P$575,2,FALSE)</f>
        <v>0</v>
      </c>
      <c r="F30" s="4">
        <f t="shared" si="0"/>
        <v>68.923000000000002</v>
      </c>
      <c r="G30" s="4"/>
      <c r="H30" s="8">
        <v>39449</v>
      </c>
      <c r="I30" s="5">
        <v>6</v>
      </c>
      <c r="J30" s="5">
        <v>0</v>
      </c>
      <c r="K30" s="5">
        <v>0</v>
      </c>
      <c r="L30" s="8">
        <v>39449</v>
      </c>
      <c r="M30" s="5">
        <v>7000</v>
      </c>
      <c r="N30" s="5">
        <v>0</v>
      </c>
      <c r="O30" s="5">
        <v>0</v>
      </c>
      <c r="P30" s="6">
        <v>39387</v>
      </c>
      <c r="Q30" s="10">
        <v>1.6882300033619622</v>
      </c>
      <c r="R30" s="10">
        <v>0.72903926230296701</v>
      </c>
      <c r="S30" s="5">
        <v>9.8875998503051807</v>
      </c>
      <c r="T30" s="10">
        <v>6.9477121255662428</v>
      </c>
    </row>
    <row r="31" spans="1:20" x14ac:dyDescent="0.25">
      <c r="A31" s="8">
        <v>39456</v>
      </c>
      <c r="B31" s="5">
        <f>VLOOKUP(A31,'Misc. Data'!A$8:D$575,4,FALSE)</f>
        <v>65.015000000000001</v>
      </c>
      <c r="C31" s="5">
        <f>VLOOKUP(A31,'Misc. Data'!F$8:J$575,5,FALSE)</f>
        <v>0</v>
      </c>
      <c r="D31" s="5">
        <f>VLOOKUP(A31,'Misc. Data'!L$8:M$575,2,FALSE)</f>
        <v>0</v>
      </c>
      <c r="E31" s="5">
        <f>VLOOKUP(A31,'Misc. Data'!O$8:P$575,2,FALSE)</f>
        <v>0</v>
      </c>
      <c r="F31" s="4">
        <f t="shared" si="0"/>
        <v>65.015000000000001</v>
      </c>
      <c r="G31" s="4"/>
      <c r="H31" s="8">
        <v>39456</v>
      </c>
      <c r="I31" s="5">
        <v>6</v>
      </c>
      <c r="J31" s="5">
        <v>0</v>
      </c>
      <c r="K31" s="5">
        <v>0</v>
      </c>
      <c r="L31" s="8">
        <v>39456</v>
      </c>
      <c r="M31" s="5">
        <v>7000</v>
      </c>
      <c r="N31" s="5">
        <v>0</v>
      </c>
      <c r="O31" s="5">
        <v>0</v>
      </c>
      <c r="P31" s="6">
        <v>39417</v>
      </c>
      <c r="Q31" s="10">
        <v>2.0870433490089328</v>
      </c>
      <c r="R31" s="10">
        <v>0.20757689936288276</v>
      </c>
      <c r="S31" s="5">
        <v>9.3572622099771721</v>
      </c>
      <c r="T31" s="10">
        <v>6.7811729791697823</v>
      </c>
    </row>
    <row r="32" spans="1:20" x14ac:dyDescent="0.25">
      <c r="A32" s="8">
        <v>39463</v>
      </c>
      <c r="B32" s="5">
        <f>VLOOKUP(A32,'Misc. Data'!A$8:D$575,4,FALSE)</f>
        <v>69.566999999999993</v>
      </c>
      <c r="C32" s="5">
        <f>VLOOKUP(A32,'Misc. Data'!F$8:J$575,5,FALSE)</f>
        <v>0</v>
      </c>
      <c r="D32" s="5">
        <f>VLOOKUP(A32,'Misc. Data'!L$8:M$575,2,FALSE)</f>
        <v>0</v>
      </c>
      <c r="E32" s="5">
        <f>VLOOKUP(A32,'Misc. Data'!O$8:P$575,2,FALSE)</f>
        <v>0</v>
      </c>
      <c r="F32" s="4">
        <f t="shared" si="0"/>
        <v>69.566999999999993</v>
      </c>
      <c r="G32" s="4"/>
      <c r="H32" s="8">
        <v>39463</v>
      </c>
      <c r="I32" s="5">
        <v>6</v>
      </c>
      <c r="J32" s="5">
        <v>0</v>
      </c>
      <c r="K32" s="5">
        <v>0</v>
      </c>
      <c r="L32" s="8">
        <v>39463</v>
      </c>
      <c r="M32" s="5">
        <v>7000</v>
      </c>
      <c r="N32" s="5">
        <v>0</v>
      </c>
      <c r="O32" s="5">
        <v>0</v>
      </c>
      <c r="P32" s="6">
        <v>39448</v>
      </c>
      <c r="Q32" s="10">
        <v>2.3215572023142257</v>
      </c>
      <c r="R32" s="10">
        <v>0.23968006135809569</v>
      </c>
      <c r="S32" s="5">
        <v>8.9803424223208665</v>
      </c>
      <c r="T32" s="10">
        <v>6.8019852957031457</v>
      </c>
    </row>
    <row r="33" spans="1:20" x14ac:dyDescent="0.25">
      <c r="A33" s="8">
        <v>39470</v>
      </c>
      <c r="B33" s="5">
        <f>VLOOKUP(A33,'Misc. Data'!A$8:D$575,4,FALSE)</f>
        <v>74.02</v>
      </c>
      <c r="C33" s="5">
        <f>VLOOKUP(A33,'Misc. Data'!F$8:J$575,5,FALSE)</f>
        <v>0</v>
      </c>
      <c r="D33" s="5">
        <f>VLOOKUP(A33,'Misc. Data'!L$8:M$575,2,FALSE)</f>
        <v>0</v>
      </c>
      <c r="E33" s="5">
        <f>VLOOKUP(A33,'Misc. Data'!O$8:P$575,2,FALSE)</f>
        <v>0</v>
      </c>
      <c r="F33" s="4">
        <f t="shared" si="0"/>
        <v>74.02</v>
      </c>
      <c r="G33" s="4"/>
      <c r="H33" s="8">
        <v>39470</v>
      </c>
      <c r="I33" s="5">
        <v>6</v>
      </c>
      <c r="J33" s="5">
        <v>0</v>
      </c>
      <c r="K33" s="5">
        <v>0</v>
      </c>
      <c r="L33" s="8">
        <v>39470</v>
      </c>
      <c r="M33" s="5">
        <v>7000</v>
      </c>
      <c r="N33" s="5">
        <v>0</v>
      </c>
      <c r="O33" s="5">
        <v>0</v>
      </c>
      <c r="P33" s="6">
        <v>39479</v>
      </c>
      <c r="Q33" s="10">
        <v>0.17188028289265037</v>
      </c>
      <c r="R33" s="10">
        <v>6.7781756437555199E-2</v>
      </c>
      <c r="S33" s="5">
        <v>8.9270635090682262</v>
      </c>
      <c r="T33" s="10">
        <v>6.9425129259907044</v>
      </c>
    </row>
    <row r="34" spans="1:20" x14ac:dyDescent="0.25">
      <c r="A34" s="8">
        <v>39477</v>
      </c>
      <c r="B34" s="5">
        <f>VLOOKUP(A34,'Misc. Data'!A$8:D$575,4,FALSE)</f>
        <v>74.046000000000006</v>
      </c>
      <c r="C34" s="5">
        <f>VLOOKUP(A34,'Misc. Data'!F$8:J$575,5,FALSE)</f>
        <v>0</v>
      </c>
      <c r="D34" s="5">
        <f>VLOOKUP(A34,'Misc. Data'!L$8:M$575,2,FALSE)</f>
        <v>0</v>
      </c>
      <c r="E34" s="5">
        <f>VLOOKUP(A34,'Misc. Data'!O$8:P$575,2,FALSE)</f>
        <v>0</v>
      </c>
      <c r="F34" s="4">
        <f t="shared" si="0"/>
        <v>74.046000000000006</v>
      </c>
      <c r="G34" s="4"/>
      <c r="H34" s="8">
        <v>39477</v>
      </c>
      <c r="I34" s="5">
        <v>6</v>
      </c>
      <c r="J34" s="5">
        <v>0</v>
      </c>
      <c r="K34" s="5">
        <v>0</v>
      </c>
      <c r="L34" s="8">
        <v>39477</v>
      </c>
      <c r="M34" s="5">
        <v>7000</v>
      </c>
      <c r="N34" s="5">
        <v>0</v>
      </c>
      <c r="O34" s="5">
        <v>0</v>
      </c>
      <c r="P34" s="6">
        <v>39508</v>
      </c>
      <c r="Q34" s="10">
        <v>0.95905413605236889</v>
      </c>
      <c r="R34" s="10">
        <v>-0.1599234554401312</v>
      </c>
      <c r="S34" s="5">
        <v>10.09333485303242</v>
      </c>
      <c r="T34" s="10">
        <v>8.0004144282255165</v>
      </c>
    </row>
    <row r="35" spans="1:20" x14ac:dyDescent="0.25">
      <c r="A35" s="8">
        <v>39484</v>
      </c>
      <c r="B35" s="5">
        <f>VLOOKUP(A35,'Misc. Data'!A$8:D$575,4,FALSE)</f>
        <v>84.459000000000003</v>
      </c>
      <c r="C35" s="5">
        <f>VLOOKUP(A35,'Misc. Data'!F$8:J$575,5,FALSE)</f>
        <v>0</v>
      </c>
      <c r="D35" s="5">
        <f>VLOOKUP(A35,'Misc. Data'!L$8:M$575,2,FALSE)</f>
        <v>0</v>
      </c>
      <c r="E35" s="5">
        <f>VLOOKUP(A35,'Misc. Data'!O$8:P$575,2,FALSE)</f>
        <v>0</v>
      </c>
      <c r="F35" s="4">
        <f t="shared" si="0"/>
        <v>84.459000000000003</v>
      </c>
      <c r="G35" s="4"/>
      <c r="H35" s="8">
        <v>39484</v>
      </c>
      <c r="I35" s="5">
        <v>6</v>
      </c>
      <c r="J35" s="5">
        <v>0</v>
      </c>
      <c r="K35" s="5">
        <v>0</v>
      </c>
      <c r="L35" s="8">
        <v>39484</v>
      </c>
      <c r="M35" s="5">
        <v>7000</v>
      </c>
      <c r="N35" s="5">
        <v>0</v>
      </c>
      <c r="O35" s="5">
        <v>0</v>
      </c>
      <c r="P35" s="6">
        <v>39539</v>
      </c>
      <c r="Q35" s="10">
        <v>0.49711202836766261</v>
      </c>
      <c r="R35" s="10">
        <v>0.37503606115972687</v>
      </c>
      <c r="S35" s="5">
        <v>9.4014514080167029</v>
      </c>
      <c r="T35" s="10">
        <v>7.2811954553263503</v>
      </c>
    </row>
    <row r="36" spans="1:20" x14ac:dyDescent="0.25">
      <c r="A36" s="8">
        <v>39491</v>
      </c>
      <c r="B36" s="5">
        <f>VLOOKUP(A36,'Misc. Data'!A$8:D$575,4,FALSE)</f>
        <v>84.039000000000001</v>
      </c>
      <c r="C36" s="5">
        <f>VLOOKUP(A36,'Misc. Data'!F$8:J$575,5,FALSE)</f>
        <v>0</v>
      </c>
      <c r="D36" s="5">
        <f>VLOOKUP(A36,'Misc. Data'!L$8:M$575,2,FALSE)</f>
        <v>0</v>
      </c>
      <c r="E36" s="5">
        <f>VLOOKUP(A36,'Misc. Data'!O$8:P$575,2,FALSE)</f>
        <v>0</v>
      </c>
      <c r="F36" s="4">
        <f t="shared" si="0"/>
        <v>84.039000000000001</v>
      </c>
      <c r="G36" s="4"/>
      <c r="H36" s="8">
        <v>39491</v>
      </c>
      <c r="I36" s="5">
        <v>6</v>
      </c>
      <c r="J36" s="5">
        <v>0</v>
      </c>
      <c r="K36" s="5">
        <v>0</v>
      </c>
      <c r="L36" s="8">
        <v>39491</v>
      </c>
      <c r="M36" s="5">
        <v>7000</v>
      </c>
      <c r="N36" s="5">
        <v>0</v>
      </c>
      <c r="O36" s="5">
        <v>0</v>
      </c>
      <c r="P36" s="6">
        <v>39569</v>
      </c>
      <c r="Q36" s="10">
        <v>0.78024100055566792</v>
      </c>
      <c r="R36" s="10">
        <v>3.4269343330843092E-3</v>
      </c>
      <c r="S36" s="5">
        <v>8.8249274492144512</v>
      </c>
      <c r="T36" s="10">
        <v>6.9709951998343831</v>
      </c>
    </row>
    <row r="37" spans="1:20" x14ac:dyDescent="0.25">
      <c r="A37" s="8">
        <v>39498</v>
      </c>
      <c r="B37" s="5">
        <f>VLOOKUP(A37,'Misc. Data'!A$8:D$575,4,FALSE)</f>
        <v>71.370999999999995</v>
      </c>
      <c r="C37" s="5">
        <f>VLOOKUP(A37,'Misc. Data'!F$8:J$575,5,FALSE)</f>
        <v>0</v>
      </c>
      <c r="D37" s="5">
        <f>VLOOKUP(A37,'Misc. Data'!L$8:M$575,2,FALSE)</f>
        <v>0</v>
      </c>
      <c r="E37" s="5">
        <f>VLOOKUP(A37,'Misc. Data'!O$8:P$575,2,FALSE)</f>
        <v>0</v>
      </c>
      <c r="F37" s="4">
        <f t="shared" si="0"/>
        <v>71.370999999999995</v>
      </c>
      <c r="G37" s="4"/>
      <c r="H37" s="8">
        <v>39498</v>
      </c>
      <c r="I37" s="5">
        <v>6</v>
      </c>
      <c r="J37" s="5">
        <v>0</v>
      </c>
      <c r="K37" s="5">
        <v>0</v>
      </c>
      <c r="L37" s="8">
        <v>39498</v>
      </c>
      <c r="M37" s="5">
        <v>7000</v>
      </c>
      <c r="N37" s="5">
        <v>0</v>
      </c>
      <c r="O37" s="5">
        <v>0</v>
      </c>
      <c r="P37" s="6">
        <v>39600</v>
      </c>
      <c r="Q37" s="10">
        <v>1.994512455218439</v>
      </c>
      <c r="R37" s="10">
        <v>-0.22319136263119341</v>
      </c>
      <c r="S37" s="5">
        <v>7.8659073708762923</v>
      </c>
      <c r="T37" s="10">
        <v>5.9749309483066479</v>
      </c>
    </row>
    <row r="38" spans="1:20" x14ac:dyDescent="0.25">
      <c r="A38" s="8">
        <v>39505</v>
      </c>
      <c r="B38" s="5">
        <f>VLOOKUP(A38,'Misc. Data'!A$8:D$575,4,FALSE)</f>
        <v>70.686999999999998</v>
      </c>
      <c r="C38" s="5">
        <f>VLOOKUP(A38,'Misc. Data'!F$8:J$575,5,FALSE)</f>
        <v>0</v>
      </c>
      <c r="D38" s="5">
        <f>VLOOKUP(A38,'Misc. Data'!L$8:M$575,2,FALSE)</f>
        <v>0</v>
      </c>
      <c r="E38" s="5">
        <f>VLOOKUP(A38,'Misc. Data'!O$8:P$575,2,FALSE)</f>
        <v>0</v>
      </c>
      <c r="F38" s="4">
        <f t="shared" si="0"/>
        <v>70.686999999999998</v>
      </c>
      <c r="G38" s="4"/>
      <c r="H38" s="8">
        <v>39505</v>
      </c>
      <c r="I38" s="5">
        <v>6</v>
      </c>
      <c r="J38" s="5">
        <v>0</v>
      </c>
      <c r="K38" s="5">
        <v>0</v>
      </c>
      <c r="L38" s="8">
        <v>39505</v>
      </c>
      <c r="M38" s="5">
        <v>7000</v>
      </c>
      <c r="N38" s="5">
        <v>0</v>
      </c>
      <c r="O38" s="5">
        <v>0</v>
      </c>
      <c r="P38" s="6">
        <v>39630</v>
      </c>
      <c r="Q38" s="10">
        <v>1.5357522893444737</v>
      </c>
      <c r="R38" s="10">
        <v>-0.25564579692265516</v>
      </c>
      <c r="S38" s="5">
        <v>6.9295850857128691</v>
      </c>
      <c r="T38" s="10">
        <v>4.8508551728249731</v>
      </c>
    </row>
    <row r="39" spans="1:20" x14ac:dyDescent="0.25">
      <c r="A39" s="8">
        <v>39512</v>
      </c>
      <c r="B39" s="5">
        <f>VLOOKUP(A39,'Misc. Data'!A$8:D$575,4,FALSE)</f>
        <v>60.036999999999999</v>
      </c>
      <c r="C39" s="5">
        <f>VLOOKUP(A39,'Misc. Data'!F$8:J$575,5,FALSE)</f>
        <v>0</v>
      </c>
      <c r="D39" s="5">
        <f>VLOOKUP(A39,'Misc. Data'!L$8:M$575,2,FALSE)</f>
        <v>0</v>
      </c>
      <c r="E39" s="5">
        <f>VLOOKUP(A39,'Misc. Data'!O$8:P$575,2,FALSE)</f>
        <v>0</v>
      </c>
      <c r="F39" s="4">
        <f t="shared" si="0"/>
        <v>60.036999999999999</v>
      </c>
      <c r="G39" s="4"/>
      <c r="H39" s="8">
        <v>39512</v>
      </c>
      <c r="I39" s="5">
        <v>6</v>
      </c>
      <c r="J39" s="5">
        <v>0</v>
      </c>
      <c r="K39" s="5">
        <v>0</v>
      </c>
      <c r="L39" s="8">
        <v>39512</v>
      </c>
      <c r="M39" s="5">
        <v>7000</v>
      </c>
      <c r="N39" s="5">
        <v>0</v>
      </c>
      <c r="O39" s="5">
        <v>0</v>
      </c>
      <c r="P39" s="6">
        <v>39661</v>
      </c>
      <c r="Q39" s="10">
        <v>-6.62290295153527E-2</v>
      </c>
      <c r="R39" s="10">
        <v>-0.32879834159333343</v>
      </c>
      <c r="S39" s="5">
        <v>5.4577015987084136</v>
      </c>
      <c r="T39" s="10">
        <v>3.3513070531469258</v>
      </c>
    </row>
    <row r="40" spans="1:20" x14ac:dyDescent="0.25">
      <c r="A40" s="8">
        <v>39519</v>
      </c>
      <c r="B40" s="5">
        <f>VLOOKUP(A40,'Misc. Data'!A$8:D$575,4,FALSE)</f>
        <v>60.027999999999999</v>
      </c>
      <c r="C40" s="5">
        <f>VLOOKUP(A40,'Misc. Data'!F$8:J$575,5,FALSE)</f>
        <v>0</v>
      </c>
      <c r="D40" s="5">
        <f>VLOOKUP(A40,'Misc. Data'!L$8:M$575,2,FALSE)</f>
        <v>0</v>
      </c>
      <c r="E40" s="5">
        <f>VLOOKUP(A40,'Misc. Data'!O$8:P$575,2,FALSE)</f>
        <v>0</v>
      </c>
      <c r="F40" s="4">
        <f t="shared" si="0"/>
        <v>60.027999999999999</v>
      </c>
      <c r="G40" s="4"/>
      <c r="H40" s="8">
        <v>39519</v>
      </c>
      <c r="I40" s="5">
        <v>0</v>
      </c>
      <c r="J40" s="5">
        <v>6</v>
      </c>
      <c r="K40" s="5">
        <v>0</v>
      </c>
      <c r="L40" s="8">
        <v>39519</v>
      </c>
      <c r="M40" s="5">
        <v>0</v>
      </c>
      <c r="N40" s="5">
        <v>7000</v>
      </c>
      <c r="O40" s="5">
        <v>0</v>
      </c>
      <c r="P40" s="6">
        <v>39692</v>
      </c>
      <c r="Q40" s="10">
        <v>-1.4440920431408197</v>
      </c>
      <c r="R40" s="10">
        <v>-0.79866524438609443</v>
      </c>
      <c r="S40" s="5">
        <v>5.6190670002513805</v>
      </c>
      <c r="T40" s="10">
        <v>3.3692422950382079</v>
      </c>
    </row>
    <row r="41" spans="1:20" x14ac:dyDescent="0.25">
      <c r="A41" s="8">
        <v>39526</v>
      </c>
      <c r="B41" s="5">
        <f>VLOOKUP(A41,'Misc. Data'!A$8:D$575,4,FALSE)</f>
        <v>108.926</v>
      </c>
      <c r="C41" s="5">
        <f>VLOOKUP(A41,'Misc. Data'!F$8:J$575,5,FALSE)</f>
        <v>0</v>
      </c>
      <c r="D41" s="5">
        <f>VLOOKUP(A41,'Misc. Data'!L$8:M$575,2,FALSE)</f>
        <v>0</v>
      </c>
      <c r="E41" s="5">
        <f>VLOOKUP(A41,'Misc. Data'!O$8:P$575,2,FALSE)</f>
        <v>0</v>
      </c>
      <c r="F41" s="4">
        <f t="shared" si="0"/>
        <v>108.926</v>
      </c>
      <c r="G41" s="4"/>
      <c r="H41" s="8">
        <v>39526</v>
      </c>
      <c r="I41" s="5">
        <v>0</v>
      </c>
      <c r="J41" s="5">
        <v>6</v>
      </c>
      <c r="K41" s="5">
        <v>0</v>
      </c>
      <c r="L41" s="8">
        <v>39526</v>
      </c>
      <c r="M41" s="5">
        <v>0</v>
      </c>
      <c r="N41" s="5">
        <v>7000</v>
      </c>
      <c r="O41" s="5">
        <v>0</v>
      </c>
      <c r="P41" s="6">
        <v>39722</v>
      </c>
      <c r="Q41" s="10">
        <v>-2.0707914803516823</v>
      </c>
      <c r="R41" s="10">
        <v>-0.78385156153645863</v>
      </c>
      <c r="S41" s="5">
        <v>8.9498820824593075</v>
      </c>
      <c r="T41" s="10">
        <v>6.6476449766080083</v>
      </c>
    </row>
    <row r="42" spans="1:20" x14ac:dyDescent="0.25">
      <c r="A42" s="8">
        <v>39533</v>
      </c>
      <c r="B42" s="5">
        <f>VLOOKUP(A42,'Misc. Data'!A$8:D$575,4,FALSE)</f>
        <v>117.608</v>
      </c>
      <c r="C42" s="5">
        <f>VLOOKUP(A42,'Misc. Data'!F$8:J$575,5,FALSE)</f>
        <v>0</v>
      </c>
      <c r="D42" s="5">
        <f>VLOOKUP(A42,'Misc. Data'!L$8:M$575,2,FALSE)</f>
        <v>0</v>
      </c>
      <c r="E42" s="5">
        <f>VLOOKUP(A42,'Misc. Data'!O$8:P$575,2,FALSE)</f>
        <v>0</v>
      </c>
      <c r="F42" s="4">
        <f t="shared" si="0"/>
        <v>117.608</v>
      </c>
      <c r="G42" s="4"/>
      <c r="H42" s="8">
        <v>39533</v>
      </c>
      <c r="I42" s="5">
        <v>0</v>
      </c>
      <c r="J42" s="5">
        <v>6</v>
      </c>
      <c r="K42" s="5">
        <v>0</v>
      </c>
      <c r="L42" s="8">
        <v>39533</v>
      </c>
      <c r="M42" s="5">
        <v>0</v>
      </c>
      <c r="N42" s="5">
        <v>7000</v>
      </c>
      <c r="O42" s="5">
        <v>0</v>
      </c>
      <c r="P42" s="6">
        <v>39753</v>
      </c>
      <c r="Q42" s="10">
        <v>-2.1293573536961721</v>
      </c>
      <c r="R42" s="10">
        <v>-1.7019680070943757</v>
      </c>
      <c r="S42" s="5">
        <v>6.8699869646401197</v>
      </c>
      <c r="T42" s="10">
        <v>4.8414464434354221</v>
      </c>
    </row>
    <row r="43" spans="1:20" x14ac:dyDescent="0.25">
      <c r="A43" s="8">
        <v>39540</v>
      </c>
      <c r="B43" s="5">
        <f>VLOOKUP(A43,'Misc. Data'!A$8:D$575,4,FALSE)</f>
        <v>230.08199999999999</v>
      </c>
      <c r="C43" s="5">
        <f>VLOOKUP(A43,'Misc. Data'!F$8:J$575,5,FALSE)</f>
        <v>0</v>
      </c>
      <c r="D43" s="5">
        <f>VLOOKUP(A43,'Misc. Data'!L$8:M$575,2,FALSE)</f>
        <v>0</v>
      </c>
      <c r="E43" s="5">
        <f>VLOOKUP(A43,'Misc. Data'!O$8:P$575,2,FALSE)</f>
        <v>0</v>
      </c>
      <c r="F43" s="4">
        <f t="shared" si="0"/>
        <v>230.08199999999999</v>
      </c>
      <c r="G43" s="4"/>
      <c r="H43" s="8">
        <v>39540</v>
      </c>
      <c r="I43" s="5">
        <v>0</v>
      </c>
      <c r="J43" s="5">
        <v>6</v>
      </c>
      <c r="K43" s="5">
        <v>0</v>
      </c>
      <c r="L43" s="8">
        <v>39540</v>
      </c>
      <c r="M43" s="5">
        <v>0</v>
      </c>
      <c r="N43" s="5">
        <v>7000</v>
      </c>
      <c r="O43" s="5">
        <v>0</v>
      </c>
      <c r="P43" s="6">
        <v>39783</v>
      </c>
      <c r="Q43" s="10">
        <v>-4.0567295599713651</v>
      </c>
      <c r="R43" s="10">
        <v>-1.9853288029916663</v>
      </c>
      <c r="S43" s="5">
        <v>5.344375109348583</v>
      </c>
      <c r="T43" s="10">
        <v>3.4421546977155257</v>
      </c>
    </row>
    <row r="44" spans="1:20" x14ac:dyDescent="0.25">
      <c r="A44" s="8">
        <v>39547</v>
      </c>
      <c r="B44" s="5">
        <f>VLOOKUP(A44,'Misc. Data'!A$8:D$575,4,FALSE)</f>
        <v>251.267</v>
      </c>
      <c r="C44" s="5">
        <f>VLOOKUP(A44,'Misc. Data'!F$8:J$575,5,FALSE)</f>
        <v>0</v>
      </c>
      <c r="D44" s="5">
        <f>VLOOKUP(A44,'Misc. Data'!L$8:M$575,2,FALSE)</f>
        <v>0</v>
      </c>
      <c r="E44" s="5">
        <f>VLOOKUP(A44,'Misc. Data'!O$8:P$575,2,FALSE)</f>
        <v>0</v>
      </c>
      <c r="F44" s="4">
        <f t="shared" si="0"/>
        <v>251.267</v>
      </c>
      <c r="G44" s="4"/>
      <c r="H44" s="8">
        <v>39547</v>
      </c>
      <c r="I44" s="5">
        <v>0</v>
      </c>
      <c r="J44" s="5">
        <v>6</v>
      </c>
      <c r="K44" s="5">
        <v>0</v>
      </c>
      <c r="L44" s="8">
        <v>39547</v>
      </c>
      <c r="M44" s="5">
        <v>0</v>
      </c>
      <c r="N44" s="5">
        <v>7000</v>
      </c>
      <c r="O44" s="5">
        <v>0</v>
      </c>
      <c r="P44" s="6">
        <v>39814</v>
      </c>
      <c r="Q44" s="10">
        <v>-3.9111676314023045</v>
      </c>
      <c r="R44" s="10">
        <v>-2.8870458675484021</v>
      </c>
      <c r="S44" s="5">
        <v>5.1611176408979293</v>
      </c>
      <c r="T44" s="10">
        <v>3.2154207173389175</v>
      </c>
    </row>
    <row r="45" spans="1:20" x14ac:dyDescent="0.25">
      <c r="A45" s="8">
        <v>39554</v>
      </c>
      <c r="B45" s="5">
        <f>VLOOKUP(A45,'Misc. Data'!A$8:D$575,4,FALSE)</f>
        <v>299.608</v>
      </c>
      <c r="C45" s="5">
        <f>VLOOKUP(A45,'Misc. Data'!F$8:J$575,5,FALSE)</f>
        <v>0</v>
      </c>
      <c r="D45" s="5">
        <f>VLOOKUP(A45,'Misc. Data'!L$8:M$575,2,FALSE)</f>
        <v>0</v>
      </c>
      <c r="E45" s="5">
        <f>VLOOKUP(A45,'Misc. Data'!O$8:P$575,2,FALSE)</f>
        <v>0</v>
      </c>
      <c r="F45" s="4">
        <f t="shared" si="0"/>
        <v>299.608</v>
      </c>
      <c r="G45" s="4"/>
      <c r="H45" s="8">
        <v>39554</v>
      </c>
      <c r="I45" s="5">
        <v>0</v>
      </c>
      <c r="J45" s="5">
        <v>6</v>
      </c>
      <c r="K45" s="5">
        <v>0</v>
      </c>
      <c r="L45" s="8">
        <v>39554</v>
      </c>
      <c r="M45" s="5">
        <v>0</v>
      </c>
      <c r="N45" s="5">
        <v>7000</v>
      </c>
      <c r="O45" s="5">
        <v>0</v>
      </c>
      <c r="P45" s="6">
        <v>39845</v>
      </c>
      <c r="Q45" s="10">
        <v>-2.841343237830213</v>
      </c>
      <c r="R45" s="10">
        <v>-3.089849202222283</v>
      </c>
      <c r="S45" s="5">
        <v>4.8908893157151656</v>
      </c>
      <c r="T45" s="10">
        <v>3.0893294235429414</v>
      </c>
    </row>
    <row r="46" spans="1:20" x14ac:dyDescent="0.25">
      <c r="A46" s="8">
        <v>39561</v>
      </c>
      <c r="B46" s="5">
        <f>VLOOKUP(A46,'Misc. Data'!A$8:D$575,4,FALSE)</f>
        <v>323.41999999999996</v>
      </c>
      <c r="C46" s="5">
        <f>VLOOKUP(A46,'Misc. Data'!F$8:J$575,5,FALSE)</f>
        <v>0</v>
      </c>
      <c r="D46" s="5">
        <f>VLOOKUP(A46,'Misc. Data'!L$8:M$575,2,FALSE)</f>
        <v>0</v>
      </c>
      <c r="E46" s="5">
        <f>VLOOKUP(A46,'Misc. Data'!O$8:P$575,2,FALSE)</f>
        <v>0</v>
      </c>
      <c r="F46" s="4">
        <f t="shared" si="0"/>
        <v>323.41999999999996</v>
      </c>
      <c r="G46" s="4"/>
      <c r="H46" s="8">
        <v>39561</v>
      </c>
      <c r="I46" s="5">
        <v>0</v>
      </c>
      <c r="J46" s="5">
        <v>6</v>
      </c>
      <c r="K46" s="5">
        <v>0</v>
      </c>
      <c r="L46" s="8">
        <v>39561</v>
      </c>
      <c r="M46" s="5">
        <v>0</v>
      </c>
      <c r="N46" s="5">
        <v>7000</v>
      </c>
      <c r="O46" s="5">
        <v>0</v>
      </c>
      <c r="P46" s="6">
        <v>39873</v>
      </c>
      <c r="Q46" s="10">
        <v>-3.1078160907019847</v>
      </c>
      <c r="R46" s="10">
        <v>-3.6820776802705257</v>
      </c>
      <c r="S46" s="5">
        <v>3.9582206986990025</v>
      </c>
      <c r="T46" s="10">
        <v>2.7864964821100231</v>
      </c>
    </row>
    <row r="47" spans="1:20" x14ac:dyDescent="0.25">
      <c r="A47" s="8">
        <v>39568</v>
      </c>
      <c r="B47" s="5">
        <f>VLOOKUP(A47,'Misc. Data'!A$8:D$575,4,FALSE)</f>
        <v>311.392</v>
      </c>
      <c r="C47" s="5">
        <f>VLOOKUP(A47,'Misc. Data'!F$8:J$575,5,FALSE)</f>
        <v>0</v>
      </c>
      <c r="D47" s="5">
        <f>VLOOKUP(A47,'Misc. Data'!L$8:M$575,2,FALSE)</f>
        <v>0</v>
      </c>
      <c r="E47" s="5">
        <f>VLOOKUP(A47,'Misc. Data'!O$8:P$575,2,FALSE)</f>
        <v>0</v>
      </c>
      <c r="F47" s="4">
        <f t="shared" si="0"/>
        <v>311.392</v>
      </c>
      <c r="G47" s="4"/>
      <c r="H47" s="8">
        <v>39568</v>
      </c>
      <c r="I47" s="5">
        <v>0</v>
      </c>
      <c r="J47" s="5">
        <v>6</v>
      </c>
      <c r="K47" s="5">
        <v>0</v>
      </c>
      <c r="L47" s="8">
        <v>39568</v>
      </c>
      <c r="M47" s="5">
        <v>0</v>
      </c>
      <c r="N47" s="5">
        <v>7000</v>
      </c>
      <c r="O47" s="5">
        <v>0</v>
      </c>
      <c r="P47" s="6">
        <v>39904</v>
      </c>
      <c r="Q47" s="10">
        <v>-3.4363961118097341</v>
      </c>
      <c r="R47" s="10">
        <v>-3.7472969643883616</v>
      </c>
      <c r="S47" s="5">
        <v>3.4052239492320511</v>
      </c>
      <c r="T47" s="10">
        <v>2.4324284180637248</v>
      </c>
    </row>
    <row r="48" spans="1:20" x14ac:dyDescent="0.25">
      <c r="A48" s="8">
        <v>39575</v>
      </c>
      <c r="B48" s="5">
        <f>VLOOKUP(A48,'Misc. Data'!A$8:D$575,4,FALSE)</f>
        <v>306.44499999999999</v>
      </c>
      <c r="C48" s="5">
        <f>VLOOKUP(A48,'Misc. Data'!F$8:J$575,5,FALSE)</f>
        <v>0</v>
      </c>
      <c r="D48" s="5">
        <f>VLOOKUP(A48,'Misc. Data'!L$8:M$575,2,FALSE)</f>
        <v>0</v>
      </c>
      <c r="E48" s="5">
        <f>VLOOKUP(A48,'Misc. Data'!O$8:P$575,2,FALSE)</f>
        <v>0</v>
      </c>
      <c r="F48" s="4">
        <f t="shared" si="0"/>
        <v>306.44499999999999</v>
      </c>
      <c r="G48" s="4"/>
      <c r="H48" s="8">
        <v>39575</v>
      </c>
      <c r="I48" s="5">
        <v>0</v>
      </c>
      <c r="J48" s="5">
        <v>6</v>
      </c>
      <c r="K48" s="5">
        <v>0</v>
      </c>
      <c r="L48" s="8">
        <v>39575</v>
      </c>
      <c r="M48" s="5">
        <v>0</v>
      </c>
      <c r="N48" s="5">
        <v>7000</v>
      </c>
      <c r="O48" s="5">
        <v>0</v>
      </c>
      <c r="P48" s="6">
        <v>39934</v>
      </c>
      <c r="Q48" s="10">
        <v>-3.5474488736204592</v>
      </c>
      <c r="R48" s="10">
        <v>-3.8791567288976614</v>
      </c>
      <c r="S48" s="5">
        <v>3.9368268600788516</v>
      </c>
      <c r="T48" s="10">
        <v>3.0002567857408851</v>
      </c>
    </row>
    <row r="49" spans="1:20" x14ac:dyDescent="0.25">
      <c r="A49" s="8">
        <v>39582</v>
      </c>
      <c r="B49" s="5">
        <f>VLOOKUP(A49,'Misc. Data'!A$8:D$575,4,FALSE)</f>
        <v>342.99400000000003</v>
      </c>
      <c r="C49" s="5">
        <f>VLOOKUP(A49,'Misc. Data'!F$8:J$575,5,FALSE)</f>
        <v>0</v>
      </c>
      <c r="D49" s="5">
        <f>VLOOKUP(A49,'Misc. Data'!L$8:M$575,2,FALSE)</f>
        <v>0</v>
      </c>
      <c r="E49" s="5">
        <f>VLOOKUP(A49,'Misc. Data'!O$8:P$575,2,FALSE)</f>
        <v>0</v>
      </c>
      <c r="F49" s="4">
        <f t="shared" si="0"/>
        <v>342.99400000000003</v>
      </c>
      <c r="G49" s="4"/>
      <c r="H49" s="8">
        <v>39582</v>
      </c>
      <c r="I49" s="5">
        <v>0</v>
      </c>
      <c r="J49" s="5">
        <v>6</v>
      </c>
      <c r="K49" s="5">
        <v>0</v>
      </c>
      <c r="L49" s="8">
        <v>39582</v>
      </c>
      <c r="M49" s="5">
        <v>0</v>
      </c>
      <c r="N49" s="5">
        <v>7000</v>
      </c>
      <c r="O49" s="5">
        <v>0</v>
      </c>
      <c r="P49" s="6">
        <v>39965</v>
      </c>
      <c r="Q49" s="10">
        <v>-4.7755435435918772</v>
      </c>
      <c r="R49" s="10">
        <v>-3.9303677171891831</v>
      </c>
      <c r="S49" s="5">
        <v>3.8301836877882702</v>
      </c>
      <c r="T49" s="10">
        <v>2.9575882675381893</v>
      </c>
    </row>
    <row r="50" spans="1:20" x14ac:dyDescent="0.25">
      <c r="A50" s="8">
        <v>39589</v>
      </c>
      <c r="B50" s="5">
        <f>VLOOKUP(A50,'Misc. Data'!A$8:D$575,4,FALSE)</f>
        <v>327.99799999999999</v>
      </c>
      <c r="C50" s="5">
        <f>VLOOKUP(A50,'Misc. Data'!F$8:J$575,5,FALSE)</f>
        <v>0</v>
      </c>
      <c r="D50" s="5">
        <f>VLOOKUP(A50,'Misc. Data'!L$8:M$575,2,FALSE)</f>
        <v>0</v>
      </c>
      <c r="E50" s="5">
        <f>VLOOKUP(A50,'Misc. Data'!O$8:P$575,2,FALSE)</f>
        <v>0</v>
      </c>
      <c r="F50" s="4">
        <f t="shared" si="0"/>
        <v>327.99799999999999</v>
      </c>
      <c r="G50" s="4"/>
      <c r="H50" s="8">
        <v>39589</v>
      </c>
      <c r="I50" s="5">
        <v>0</v>
      </c>
      <c r="J50" s="5">
        <v>6</v>
      </c>
      <c r="K50" s="5">
        <v>0</v>
      </c>
      <c r="L50" s="8">
        <v>39589</v>
      </c>
      <c r="M50" s="5">
        <v>0</v>
      </c>
      <c r="N50" s="5">
        <v>7000</v>
      </c>
      <c r="O50" s="5">
        <v>0</v>
      </c>
      <c r="P50" s="6">
        <v>39995</v>
      </c>
      <c r="Q50" s="10">
        <v>-4.0896744342953877</v>
      </c>
      <c r="R50" s="10">
        <v>-3.8692521232443724</v>
      </c>
      <c r="S50" s="5">
        <v>3.1304267822846912</v>
      </c>
      <c r="T50" s="10">
        <v>2.7522218324129728</v>
      </c>
    </row>
    <row r="51" spans="1:20" x14ac:dyDescent="0.25">
      <c r="A51" s="8">
        <v>39596</v>
      </c>
      <c r="B51" s="5">
        <f>VLOOKUP(A51,'Misc. Data'!A$8:D$575,4,FALSE)</f>
        <v>349.38600000000002</v>
      </c>
      <c r="C51" s="5">
        <f>VLOOKUP(A51,'Misc. Data'!F$8:J$575,5,FALSE)</f>
        <v>0</v>
      </c>
      <c r="D51" s="5">
        <f>VLOOKUP(A51,'Misc. Data'!L$8:M$575,2,FALSE)</f>
        <v>0</v>
      </c>
      <c r="E51" s="5">
        <f>VLOOKUP(A51,'Misc. Data'!O$8:P$575,2,FALSE)</f>
        <v>0</v>
      </c>
      <c r="F51" s="4">
        <f t="shared" si="0"/>
        <v>349.38600000000002</v>
      </c>
      <c r="G51" s="4"/>
      <c r="H51" s="8">
        <v>39596</v>
      </c>
      <c r="I51" s="5">
        <v>0</v>
      </c>
      <c r="J51" s="5">
        <v>6</v>
      </c>
      <c r="K51" s="5">
        <v>0</v>
      </c>
      <c r="L51" s="8">
        <v>39596</v>
      </c>
      <c r="M51" s="5">
        <v>0</v>
      </c>
      <c r="N51" s="5">
        <v>7000</v>
      </c>
      <c r="O51" s="5">
        <v>0</v>
      </c>
      <c r="P51" s="6">
        <v>40026</v>
      </c>
      <c r="Q51" s="10">
        <v>-3.0914990350346798</v>
      </c>
      <c r="R51" s="10">
        <v>-3.9331143295937414</v>
      </c>
      <c r="S51" s="5">
        <v>2.69237410071942</v>
      </c>
      <c r="T51" s="10">
        <v>2.3017746033328019</v>
      </c>
    </row>
    <row r="52" spans="1:20" x14ac:dyDescent="0.25">
      <c r="A52" s="8">
        <v>39603</v>
      </c>
      <c r="B52" s="5">
        <f>VLOOKUP(A52,'Misc. Data'!A$8:D$575,4,FALSE)</f>
        <v>332.46199999999999</v>
      </c>
      <c r="C52" s="5">
        <f>VLOOKUP(A52,'Misc. Data'!F$8:J$575,5,FALSE)</f>
        <v>0</v>
      </c>
      <c r="D52" s="5">
        <f>VLOOKUP(A52,'Misc. Data'!L$8:M$575,2,FALSE)</f>
        <v>0</v>
      </c>
      <c r="E52" s="5">
        <f>VLOOKUP(A52,'Misc. Data'!O$8:P$575,2,FALSE)</f>
        <v>0</v>
      </c>
      <c r="F52" s="4">
        <f t="shared" si="0"/>
        <v>332.46199999999999</v>
      </c>
      <c r="G52" s="4"/>
      <c r="H52" s="8">
        <v>39603</v>
      </c>
      <c r="I52" s="5">
        <v>0</v>
      </c>
      <c r="J52" s="5">
        <v>6</v>
      </c>
      <c r="K52" s="5">
        <v>0</v>
      </c>
      <c r="L52" s="8">
        <v>39603</v>
      </c>
      <c r="M52" s="5">
        <v>0</v>
      </c>
      <c r="N52" s="5">
        <v>7000</v>
      </c>
      <c r="O52" s="5">
        <v>0</v>
      </c>
      <c r="P52" s="6">
        <v>40057</v>
      </c>
      <c r="Q52" s="10">
        <v>-1.9515196657243064</v>
      </c>
      <c r="R52" s="10">
        <v>-4.3136011469850288</v>
      </c>
      <c r="S52" s="5">
        <v>0.23461141775565175</v>
      </c>
      <c r="T52" s="10">
        <v>0.20422873247106618</v>
      </c>
    </row>
    <row r="53" spans="1:20" x14ac:dyDescent="0.25">
      <c r="A53" s="8">
        <v>39610</v>
      </c>
      <c r="B53" s="5">
        <f>VLOOKUP(A53,'Misc. Data'!A$8:D$575,4,FALSE)</f>
        <v>331.00400000000002</v>
      </c>
      <c r="C53" s="5">
        <f>VLOOKUP(A53,'Misc. Data'!F$8:J$575,5,FALSE)</f>
        <v>0</v>
      </c>
      <c r="D53" s="5">
        <f>VLOOKUP(A53,'Misc. Data'!L$8:M$575,2,FALSE)</f>
        <v>0</v>
      </c>
      <c r="E53" s="5">
        <f>VLOOKUP(A53,'Misc. Data'!O$8:P$575,2,FALSE)</f>
        <v>0</v>
      </c>
      <c r="F53" s="4">
        <f t="shared" si="0"/>
        <v>331.00400000000002</v>
      </c>
      <c r="G53" s="4"/>
      <c r="H53" s="8">
        <v>39610</v>
      </c>
      <c r="I53" s="5">
        <v>0</v>
      </c>
      <c r="J53" s="5">
        <v>6</v>
      </c>
      <c r="K53" s="5">
        <v>0</v>
      </c>
      <c r="L53" s="8">
        <v>39610</v>
      </c>
      <c r="M53" s="5">
        <v>0</v>
      </c>
      <c r="N53" s="5">
        <v>7000</v>
      </c>
      <c r="O53" s="5">
        <v>0</v>
      </c>
      <c r="P53" s="6">
        <v>40087</v>
      </c>
      <c r="Q53" s="10">
        <v>0.1780735873874171</v>
      </c>
      <c r="R53" s="10">
        <v>-4.3991105095233491</v>
      </c>
      <c r="S53" s="5">
        <v>-4.6794948495099575</v>
      </c>
      <c r="T53" s="10">
        <v>-4.730474632430159</v>
      </c>
    </row>
    <row r="54" spans="1:20" x14ac:dyDescent="0.25">
      <c r="A54" s="8">
        <v>39617</v>
      </c>
      <c r="B54" s="5">
        <f>VLOOKUP(A54,'Misc. Data'!A$8:D$575,4,FALSE)</f>
        <v>345.80900000000003</v>
      </c>
      <c r="C54" s="5">
        <f>VLOOKUP(A54,'Misc. Data'!F$8:J$575,5,FALSE)</f>
        <v>0</v>
      </c>
      <c r="D54" s="5">
        <f>VLOOKUP(A54,'Misc. Data'!L$8:M$575,2,FALSE)</f>
        <v>0</v>
      </c>
      <c r="E54" s="5">
        <f>VLOOKUP(A54,'Misc. Data'!O$8:P$575,2,FALSE)</f>
        <v>0</v>
      </c>
      <c r="F54" s="4">
        <f t="shared" si="0"/>
        <v>345.80900000000003</v>
      </c>
      <c r="G54" s="4"/>
      <c r="H54" s="8">
        <v>39617</v>
      </c>
      <c r="I54" s="5">
        <v>0</v>
      </c>
      <c r="J54" s="5">
        <v>6</v>
      </c>
      <c r="K54" s="5">
        <v>0</v>
      </c>
      <c r="L54" s="8">
        <v>39617</v>
      </c>
      <c r="M54" s="5">
        <v>0</v>
      </c>
      <c r="N54" s="5">
        <v>7000</v>
      </c>
      <c r="O54" s="5">
        <v>0</v>
      </c>
      <c r="P54" s="6">
        <v>40118</v>
      </c>
      <c r="Q54" s="10">
        <v>-0.40824854463893129</v>
      </c>
      <c r="R54" s="10">
        <v>-3.775850104094379</v>
      </c>
      <c r="S54" s="5">
        <v>-3.1064909948023574</v>
      </c>
      <c r="T54" s="10">
        <v>-3.4315743157843381</v>
      </c>
    </row>
    <row r="55" spans="1:20" x14ac:dyDescent="0.25">
      <c r="A55" s="8">
        <v>39624</v>
      </c>
      <c r="B55" s="5">
        <f>VLOOKUP(A55,'Misc. Data'!A$8:D$575,4,FALSE)</f>
        <v>333.863</v>
      </c>
      <c r="C55" s="5">
        <f>VLOOKUP(A55,'Misc. Data'!F$8:J$575,5,FALSE)</f>
        <v>0</v>
      </c>
      <c r="D55" s="5">
        <f>VLOOKUP(A55,'Misc. Data'!L$8:M$575,2,FALSE)</f>
        <v>0</v>
      </c>
      <c r="E55" s="5">
        <f>VLOOKUP(A55,'Misc. Data'!O$8:P$575,2,FALSE)</f>
        <v>0</v>
      </c>
      <c r="F55" s="4">
        <f t="shared" si="0"/>
        <v>333.863</v>
      </c>
      <c r="G55" s="4"/>
      <c r="H55" s="8">
        <v>39624</v>
      </c>
      <c r="I55" s="5">
        <v>0</v>
      </c>
      <c r="J55" s="5">
        <v>6</v>
      </c>
      <c r="K55" s="5">
        <v>0</v>
      </c>
      <c r="L55" s="8">
        <v>39624</v>
      </c>
      <c r="M55" s="5">
        <v>0</v>
      </c>
      <c r="N55" s="5">
        <v>7000</v>
      </c>
      <c r="O55" s="5">
        <v>0</v>
      </c>
      <c r="P55" s="6">
        <v>40148</v>
      </c>
      <c r="Q55" s="10">
        <v>0.78949186225773038</v>
      </c>
      <c r="R55" s="10">
        <v>-3.7358145763728561</v>
      </c>
      <c r="S55" s="5">
        <v>-2.7558488435178474</v>
      </c>
      <c r="T55" s="10">
        <v>-3.2138309901242472</v>
      </c>
    </row>
    <row r="56" spans="1:20" x14ac:dyDescent="0.25">
      <c r="A56" s="8">
        <v>39631</v>
      </c>
      <c r="B56" s="5">
        <f>VLOOKUP(A56,'Misc. Data'!A$8:D$575,4,FALSE)</f>
        <v>329.16300000000001</v>
      </c>
      <c r="C56" s="5">
        <f>VLOOKUP(A56,'Misc. Data'!F$8:J$575,5,FALSE)</f>
        <v>0</v>
      </c>
      <c r="D56" s="5">
        <f>VLOOKUP(A56,'Misc. Data'!L$8:M$575,2,FALSE)</f>
        <v>0</v>
      </c>
      <c r="E56" s="5">
        <f>VLOOKUP(A56,'Misc. Data'!O$8:P$575,2,FALSE)</f>
        <v>28.893000000000001</v>
      </c>
      <c r="F56" s="4">
        <f t="shared" si="0"/>
        <v>358.05600000000004</v>
      </c>
      <c r="G56" s="4"/>
      <c r="H56" s="8">
        <v>39631</v>
      </c>
      <c r="I56" s="5">
        <v>0</v>
      </c>
      <c r="J56" s="5">
        <v>6</v>
      </c>
      <c r="K56" s="5">
        <v>0</v>
      </c>
      <c r="L56" s="8">
        <v>39631</v>
      </c>
      <c r="M56" s="5">
        <v>0</v>
      </c>
      <c r="N56" s="5">
        <v>7000</v>
      </c>
      <c r="O56" s="5">
        <v>0</v>
      </c>
      <c r="P56" s="6">
        <v>40179</v>
      </c>
      <c r="Q56" s="10">
        <v>1.0709448152615226</v>
      </c>
      <c r="R56" s="10">
        <v>-2.6126962687827113</v>
      </c>
      <c r="S56" s="5">
        <v>-3.6064449018436098</v>
      </c>
      <c r="T56" s="10">
        <v>-4.0832991253425313</v>
      </c>
    </row>
    <row r="57" spans="1:20" x14ac:dyDescent="0.25">
      <c r="A57" s="8">
        <v>39638</v>
      </c>
      <c r="B57" s="5">
        <f>VLOOKUP(A57,'Misc. Data'!A$8:D$575,4,FALSE)</f>
        <v>329.08600000000001</v>
      </c>
      <c r="C57" s="5">
        <f>VLOOKUP(A57,'Misc. Data'!F$8:J$575,5,FALSE)</f>
        <v>0</v>
      </c>
      <c r="D57" s="5">
        <f>VLOOKUP(A57,'Misc. Data'!L$8:M$575,2,FALSE)</f>
        <v>0</v>
      </c>
      <c r="E57" s="5">
        <f>VLOOKUP(A57,'Misc. Data'!O$8:P$575,2,FALSE)</f>
        <v>28.943999999999999</v>
      </c>
      <c r="F57" s="4">
        <f t="shared" si="0"/>
        <v>358.03000000000003</v>
      </c>
      <c r="G57" s="4"/>
      <c r="H57" s="8">
        <v>39638</v>
      </c>
      <c r="I57" s="5">
        <v>0</v>
      </c>
      <c r="J57" s="5">
        <v>6</v>
      </c>
      <c r="K57" s="5">
        <v>0</v>
      </c>
      <c r="L57" s="8">
        <v>39638</v>
      </c>
      <c r="M57" s="5">
        <v>0</v>
      </c>
      <c r="N57" s="5">
        <v>7000</v>
      </c>
      <c r="O57" s="5">
        <v>0</v>
      </c>
      <c r="P57" s="6">
        <v>40210</v>
      </c>
      <c r="Q57" s="10">
        <v>1.6527807437265785</v>
      </c>
      <c r="R57" s="10">
        <v>-2.1597006495340301</v>
      </c>
      <c r="S57" s="5">
        <v>-4.5823083626576029</v>
      </c>
      <c r="T57" s="10">
        <v>-4.9149090207327006</v>
      </c>
    </row>
    <row r="58" spans="1:20" x14ac:dyDescent="0.25">
      <c r="A58" s="8">
        <v>39645</v>
      </c>
      <c r="B58" s="5">
        <f>VLOOKUP(A58,'Misc. Data'!A$8:D$575,4,FALSE)</f>
        <v>328.31900000000002</v>
      </c>
      <c r="C58" s="5">
        <f>VLOOKUP(A58,'Misc. Data'!F$8:J$575,5,FALSE)</f>
        <v>0</v>
      </c>
      <c r="D58" s="5">
        <f>VLOOKUP(A58,'Misc. Data'!L$8:M$575,2,FALSE)</f>
        <v>0</v>
      </c>
      <c r="E58" s="5">
        <f>VLOOKUP(A58,'Misc. Data'!O$8:P$575,2,FALSE)</f>
        <v>29.019000000000002</v>
      </c>
      <c r="F58" s="4">
        <f t="shared" si="0"/>
        <v>357.33800000000002</v>
      </c>
      <c r="G58" s="4"/>
      <c r="H58" s="8">
        <v>39645</v>
      </c>
      <c r="I58" s="5">
        <v>0</v>
      </c>
      <c r="J58" s="5">
        <v>6</v>
      </c>
      <c r="K58" s="5">
        <v>0</v>
      </c>
      <c r="L58" s="8">
        <v>39645</v>
      </c>
      <c r="M58" s="5">
        <v>0</v>
      </c>
      <c r="N58" s="5">
        <v>7000</v>
      </c>
      <c r="O58" s="5">
        <v>0</v>
      </c>
      <c r="P58" s="6">
        <v>40238</v>
      </c>
      <c r="Q58" s="10">
        <v>2.4086598274385627</v>
      </c>
      <c r="R58" s="10">
        <v>-1.3901227373193941</v>
      </c>
      <c r="S58" s="5">
        <v>-3.6957532033549478</v>
      </c>
      <c r="T58" s="10">
        <v>-4.4671850881606074</v>
      </c>
    </row>
    <row r="59" spans="1:20" x14ac:dyDescent="0.25">
      <c r="A59" s="8">
        <v>39652</v>
      </c>
      <c r="B59" s="5">
        <f>VLOOKUP(A59,'Misc. Data'!A$8:D$575,4,FALSE)</f>
        <v>341.38600000000002</v>
      </c>
      <c r="C59" s="5">
        <f>VLOOKUP(A59,'Misc. Data'!F$8:J$575,5,FALSE)</f>
        <v>0</v>
      </c>
      <c r="D59" s="5">
        <f>VLOOKUP(A59,'Misc. Data'!L$8:M$575,2,FALSE)</f>
        <v>0</v>
      </c>
      <c r="E59" s="5">
        <f>VLOOKUP(A59,'Misc. Data'!O$8:P$575,2,FALSE)</f>
        <v>29.059000000000001</v>
      </c>
      <c r="F59" s="4">
        <f t="shared" si="0"/>
        <v>370.44500000000005</v>
      </c>
      <c r="G59" s="4"/>
      <c r="H59" s="8">
        <v>39652</v>
      </c>
      <c r="I59" s="5">
        <v>0</v>
      </c>
      <c r="J59" s="5">
        <v>6</v>
      </c>
      <c r="K59" s="5">
        <v>0</v>
      </c>
      <c r="L59" s="8">
        <v>39652</v>
      </c>
      <c r="M59" s="5">
        <v>0</v>
      </c>
      <c r="N59" s="5">
        <v>7000</v>
      </c>
      <c r="O59" s="5">
        <v>0</v>
      </c>
      <c r="P59" s="6">
        <v>40269</v>
      </c>
      <c r="Q59" s="10">
        <v>2.8741394128239337</v>
      </c>
      <c r="R59" s="10">
        <v>-0.96618700944147429</v>
      </c>
      <c r="S59" s="5">
        <v>0.26460320636825729</v>
      </c>
      <c r="T59" s="10">
        <v>-0.80007230191855261</v>
      </c>
    </row>
    <row r="60" spans="1:20" x14ac:dyDescent="0.25">
      <c r="A60" s="8">
        <v>39659</v>
      </c>
      <c r="B60" s="5">
        <f>VLOOKUP(A60,'Misc. Data'!A$8:D$575,4,FALSE)</f>
        <v>351.154</v>
      </c>
      <c r="C60" s="5">
        <f>VLOOKUP(A60,'Misc. Data'!F$8:J$575,5,FALSE)</f>
        <v>0</v>
      </c>
      <c r="D60" s="5">
        <f>VLOOKUP(A60,'Misc. Data'!L$8:M$575,2,FALSE)</f>
        <v>0</v>
      </c>
      <c r="E60" s="5">
        <f>VLOOKUP(A60,'Misc. Data'!O$8:P$575,2,FALSE)</f>
        <v>29.099</v>
      </c>
      <c r="F60" s="4">
        <f t="shared" si="0"/>
        <v>380.25299999999999</v>
      </c>
      <c r="G60" s="4"/>
      <c r="H60" s="8">
        <v>39659</v>
      </c>
      <c r="I60" s="5">
        <v>0</v>
      </c>
      <c r="J60" s="5">
        <v>6</v>
      </c>
      <c r="K60" s="5">
        <v>0</v>
      </c>
      <c r="L60" s="8">
        <v>39659</v>
      </c>
      <c r="M60" s="5">
        <v>0</v>
      </c>
      <c r="N60" s="5">
        <v>7000</v>
      </c>
      <c r="O60" s="5">
        <v>0</v>
      </c>
      <c r="P60" s="6">
        <v>40299</v>
      </c>
      <c r="Q60" s="10">
        <v>2.5296273448203741</v>
      </c>
      <c r="R60" s="10">
        <v>-0.71801380411841875</v>
      </c>
      <c r="S60" s="5">
        <v>-0.82610811289037112</v>
      </c>
      <c r="T60" s="10">
        <v>-2.0636094979031889</v>
      </c>
    </row>
    <row r="61" spans="1:20" x14ac:dyDescent="0.25">
      <c r="A61" s="8">
        <v>39666</v>
      </c>
      <c r="B61" s="5">
        <f>VLOOKUP(A61,'Misc. Data'!A$8:D$575,4,FALSE)</f>
        <v>354.36599999999999</v>
      </c>
      <c r="C61" s="5">
        <f>VLOOKUP(A61,'Misc. Data'!F$8:J$575,5,FALSE)</f>
        <v>0</v>
      </c>
      <c r="D61" s="5">
        <f>VLOOKUP(A61,'Misc. Data'!L$8:M$575,2,FALSE)</f>
        <v>0</v>
      </c>
      <c r="E61" s="5">
        <f>VLOOKUP(A61,'Misc. Data'!O$8:P$575,2,FALSE)</f>
        <v>29.138999999999999</v>
      </c>
      <c r="F61" s="4">
        <f t="shared" si="0"/>
        <v>383.505</v>
      </c>
      <c r="G61" s="4"/>
      <c r="H61" s="8">
        <v>39666</v>
      </c>
      <c r="I61" s="5">
        <v>0</v>
      </c>
      <c r="J61" s="5">
        <v>6</v>
      </c>
      <c r="K61" s="5">
        <v>0</v>
      </c>
      <c r="L61" s="8">
        <v>39666</v>
      </c>
      <c r="M61" s="5">
        <v>0</v>
      </c>
      <c r="N61" s="5">
        <v>7000</v>
      </c>
      <c r="O61" s="5">
        <v>0</v>
      </c>
      <c r="P61" s="6">
        <v>40330</v>
      </c>
      <c r="Q61" s="10">
        <v>2.9843766464695296</v>
      </c>
      <c r="R61" s="10">
        <v>-0.61996014541922306</v>
      </c>
      <c r="S61" s="5">
        <v>-1.0568178041674472</v>
      </c>
      <c r="T61" s="10">
        <v>-2.1905420991924172</v>
      </c>
    </row>
    <row r="62" spans="1:20" x14ac:dyDescent="0.25">
      <c r="A62" s="8">
        <v>39673</v>
      </c>
      <c r="B62" s="5">
        <f>VLOOKUP(A62,'Misc. Data'!A$8:D$575,4,FALSE)</f>
        <v>357.96900000000005</v>
      </c>
      <c r="C62" s="5">
        <f>VLOOKUP(A62,'Misc. Data'!F$8:J$575,5,FALSE)</f>
        <v>0</v>
      </c>
      <c r="D62" s="5">
        <f>VLOOKUP(A62,'Misc. Data'!L$8:M$575,2,FALSE)</f>
        <v>0</v>
      </c>
      <c r="E62" s="5">
        <f>VLOOKUP(A62,'Misc. Data'!O$8:P$575,2,FALSE)</f>
        <v>29.179000000000002</v>
      </c>
      <c r="F62" s="4">
        <f t="shared" si="0"/>
        <v>387.14800000000002</v>
      </c>
      <c r="G62" s="4"/>
      <c r="H62" s="8">
        <v>39673</v>
      </c>
      <c r="I62" s="5">
        <v>0</v>
      </c>
      <c r="J62" s="5">
        <v>6</v>
      </c>
      <c r="K62" s="5">
        <v>0</v>
      </c>
      <c r="L62" s="8">
        <v>39673</v>
      </c>
      <c r="M62" s="5">
        <v>0</v>
      </c>
      <c r="N62" s="5">
        <v>7000</v>
      </c>
      <c r="O62" s="5">
        <v>0</v>
      </c>
      <c r="P62" s="6">
        <v>40360</v>
      </c>
      <c r="Q62" s="10">
        <v>3.6271414551117993</v>
      </c>
      <c r="R62" s="10">
        <v>-0.51607922745369939</v>
      </c>
      <c r="S62" s="5">
        <v>-3.122386395315609E-2</v>
      </c>
      <c r="T62" s="10">
        <v>-1.2848297741205568</v>
      </c>
    </row>
    <row r="63" spans="1:20" x14ac:dyDescent="0.25">
      <c r="A63" s="8">
        <v>39680</v>
      </c>
      <c r="B63" s="5">
        <f>VLOOKUP(A63,'Misc. Data'!A$8:D$575,4,FALSE)</f>
        <v>354.55200000000002</v>
      </c>
      <c r="C63" s="5">
        <f>VLOOKUP(A63,'Misc. Data'!F$8:J$575,5,FALSE)</f>
        <v>0</v>
      </c>
      <c r="D63" s="5">
        <f>VLOOKUP(A63,'Misc. Data'!L$8:M$575,2,FALSE)</f>
        <v>0</v>
      </c>
      <c r="E63" s="5">
        <f>VLOOKUP(A63,'Misc. Data'!O$8:P$575,2,FALSE)</f>
        <v>29.207000000000001</v>
      </c>
      <c r="F63" s="4">
        <f t="shared" si="0"/>
        <v>383.75900000000001</v>
      </c>
      <c r="G63" s="4"/>
      <c r="H63" s="8">
        <v>39680</v>
      </c>
      <c r="I63" s="5">
        <v>0</v>
      </c>
      <c r="J63" s="5">
        <v>6</v>
      </c>
      <c r="K63" s="5">
        <v>0</v>
      </c>
      <c r="L63" s="8">
        <v>39680</v>
      </c>
      <c r="M63" s="5">
        <v>0</v>
      </c>
      <c r="N63" s="5">
        <v>7000</v>
      </c>
      <c r="O63" s="5">
        <v>0</v>
      </c>
      <c r="P63" s="6">
        <v>40391</v>
      </c>
      <c r="Q63" s="10">
        <v>2.7498989041571997</v>
      </c>
      <c r="R63" s="10">
        <v>-3.8711897456484963E-2</v>
      </c>
      <c r="S63" s="5">
        <v>0.81265272266684596</v>
      </c>
      <c r="T63" s="10">
        <v>-0.51631123636770127</v>
      </c>
    </row>
    <row r="64" spans="1:20" x14ac:dyDescent="0.25">
      <c r="A64" s="8">
        <v>39687</v>
      </c>
      <c r="B64" s="5">
        <f>VLOOKUP(A64,'Misc. Data'!A$8:D$575,4,FALSE)</f>
        <v>353.351</v>
      </c>
      <c r="C64" s="5">
        <f>VLOOKUP(A64,'Misc. Data'!F$8:J$575,5,FALSE)</f>
        <v>0</v>
      </c>
      <c r="D64" s="5">
        <f>VLOOKUP(A64,'Misc. Data'!L$8:M$575,2,FALSE)</f>
        <v>0</v>
      </c>
      <c r="E64" s="5">
        <f>VLOOKUP(A64,'Misc. Data'!O$8:P$575,2,FALSE)</f>
        <v>29.247</v>
      </c>
      <c r="F64" s="4">
        <f t="shared" si="0"/>
        <v>382.59800000000001</v>
      </c>
      <c r="G64" s="4"/>
      <c r="H64" s="8">
        <v>39687</v>
      </c>
      <c r="I64" s="5">
        <v>0</v>
      </c>
      <c r="J64" s="5">
        <v>6</v>
      </c>
      <c r="K64" s="5">
        <v>0</v>
      </c>
      <c r="L64" s="8">
        <v>39687</v>
      </c>
      <c r="M64" s="5">
        <v>0</v>
      </c>
      <c r="N64" s="5">
        <v>7000</v>
      </c>
      <c r="O64" s="5">
        <v>0</v>
      </c>
      <c r="P64" s="6">
        <v>40422</v>
      </c>
      <c r="Q64" s="10">
        <v>3.1589156695127203</v>
      </c>
      <c r="R64" s="10">
        <v>0.41637251653243817</v>
      </c>
      <c r="S64" s="5">
        <v>1.6655736221986148</v>
      </c>
      <c r="T64" s="10">
        <v>0.20793732848961677</v>
      </c>
    </row>
    <row r="65" spans="1:20" x14ac:dyDescent="0.25">
      <c r="A65" s="8">
        <v>39694</v>
      </c>
      <c r="B65" s="5">
        <f>VLOOKUP(A65,'Misc. Data'!A$8:D$575,4,FALSE)</f>
        <v>347.19499999999999</v>
      </c>
      <c r="C65" s="5">
        <f>VLOOKUP(A65,'Misc. Data'!F$8:J$575,5,FALSE)</f>
        <v>0</v>
      </c>
      <c r="D65" s="5">
        <f>VLOOKUP(A65,'Misc. Data'!L$8:M$575,2,FALSE)</f>
        <v>0</v>
      </c>
      <c r="E65" s="5">
        <f>VLOOKUP(A65,'Misc. Data'!O$8:P$575,2,FALSE)</f>
        <v>29.286999999999999</v>
      </c>
      <c r="F65" s="4">
        <f t="shared" si="0"/>
        <v>376.48199999999997</v>
      </c>
      <c r="G65" s="4"/>
      <c r="H65" s="8">
        <v>39694</v>
      </c>
      <c r="I65" s="5">
        <v>0</v>
      </c>
      <c r="J65" s="5">
        <v>6</v>
      </c>
      <c r="K65" s="5">
        <v>0</v>
      </c>
      <c r="L65" s="8">
        <v>39694</v>
      </c>
      <c r="M65" s="5">
        <v>0</v>
      </c>
      <c r="N65" s="5">
        <v>7000</v>
      </c>
      <c r="O65" s="5">
        <v>0</v>
      </c>
      <c r="P65" s="6">
        <v>40452</v>
      </c>
      <c r="Q65" s="10">
        <v>2.1023695495551054</v>
      </c>
      <c r="R65" s="10">
        <v>0.49627253814147021</v>
      </c>
      <c r="S65" s="5">
        <v>2.7444625760290307</v>
      </c>
      <c r="T65" s="10">
        <v>1.1099056759816788</v>
      </c>
    </row>
    <row r="66" spans="1:20" x14ac:dyDescent="0.25">
      <c r="A66" s="8">
        <v>39701</v>
      </c>
      <c r="B66" s="5">
        <f>VLOOKUP(A66,'Misc. Data'!A$8:D$575,4,FALSE)</f>
        <v>351.45500000000004</v>
      </c>
      <c r="C66" s="5">
        <f>VLOOKUP(A66,'Misc. Data'!F$8:J$575,5,FALSE)</f>
        <v>0</v>
      </c>
      <c r="D66" s="5">
        <f>VLOOKUP(A66,'Misc. Data'!L$8:M$575,2,FALSE)</f>
        <v>0</v>
      </c>
      <c r="E66" s="5">
        <f>VLOOKUP(A66,'Misc. Data'!O$8:P$575,2,FALSE)</f>
        <v>29.327000000000002</v>
      </c>
      <c r="F66" s="4">
        <f t="shared" si="0"/>
        <v>380.78200000000004</v>
      </c>
      <c r="G66" s="4"/>
      <c r="H66" s="8">
        <v>39701</v>
      </c>
      <c r="I66" s="5">
        <v>0</v>
      </c>
      <c r="J66" s="5">
        <v>0</v>
      </c>
      <c r="K66" s="5">
        <v>6</v>
      </c>
      <c r="L66" s="8">
        <v>39701</v>
      </c>
      <c r="M66" s="5">
        <v>0</v>
      </c>
      <c r="N66" s="5">
        <v>0</v>
      </c>
      <c r="O66" s="5">
        <v>7000</v>
      </c>
      <c r="P66" s="6">
        <v>40483</v>
      </c>
      <c r="Q66" s="10">
        <v>2.2043724627627719</v>
      </c>
      <c r="R66" s="10">
        <v>0.27765958214035874</v>
      </c>
      <c r="S66" s="5">
        <v>2.2387044093630881</v>
      </c>
      <c r="T66" s="10">
        <v>0.6991434719779217</v>
      </c>
    </row>
    <row r="67" spans="1:20" x14ac:dyDescent="0.25">
      <c r="A67" s="8">
        <v>39708</v>
      </c>
      <c r="B67" s="5">
        <f>VLOOKUP(A67,'Misc. Data'!A$8:D$575,4,FALSE)</f>
        <v>422.56399999999996</v>
      </c>
      <c r="C67" s="5">
        <f>VLOOKUP(A67,'Misc. Data'!F$8:J$575,5,FALSE)</f>
        <v>0</v>
      </c>
      <c r="D67" s="5">
        <f>VLOOKUP(A67,'Misc. Data'!L$8:M$575,2,FALSE)</f>
        <v>0</v>
      </c>
      <c r="E67" s="5">
        <f>VLOOKUP(A67,'Misc. Data'!O$8:P$575,2,FALSE)</f>
        <v>57.367000000000004</v>
      </c>
      <c r="F67" s="4">
        <f t="shared" si="0"/>
        <v>479.93099999999998</v>
      </c>
      <c r="G67" s="4"/>
      <c r="H67" s="8">
        <v>39708</v>
      </c>
      <c r="I67" s="5">
        <v>0</v>
      </c>
      <c r="J67" s="5">
        <v>0</v>
      </c>
      <c r="K67" s="5">
        <v>6</v>
      </c>
      <c r="L67" s="8">
        <v>39708</v>
      </c>
      <c r="M67" s="5">
        <v>0</v>
      </c>
      <c r="N67" s="5">
        <v>0</v>
      </c>
      <c r="O67" s="5">
        <v>7000</v>
      </c>
      <c r="P67" s="6">
        <v>40513</v>
      </c>
      <c r="Q67" s="10">
        <v>3.4069997195085029</v>
      </c>
      <c r="R67" s="10">
        <v>0.93324541890981283</v>
      </c>
      <c r="S67" s="5">
        <v>2.2737623536913141</v>
      </c>
      <c r="T67" s="10">
        <v>0.67104857868582202</v>
      </c>
    </row>
    <row r="68" spans="1:20" x14ac:dyDescent="0.25">
      <c r="A68" s="8">
        <v>39715</v>
      </c>
      <c r="B68" s="5">
        <f>VLOOKUP(A68,'Misc. Data'!A$8:D$575,4,FALSE)</f>
        <v>695.31200000000001</v>
      </c>
      <c r="C68" s="5">
        <f>VLOOKUP(A68,'Misc. Data'!F$8:J$575,5,FALSE)</f>
        <v>3217.4</v>
      </c>
      <c r="D68" s="5">
        <f>VLOOKUP(A68,'Misc. Data'!L$8:M$575,2,FALSE)</f>
        <v>0</v>
      </c>
      <c r="E68" s="5">
        <f>VLOOKUP(A68,'Misc. Data'!O$8:P$575,2,FALSE)</f>
        <v>76.841814660780003</v>
      </c>
      <c r="F68" s="4">
        <f t="shared" si="0"/>
        <v>3989.5538146607801</v>
      </c>
      <c r="G68" s="4"/>
      <c r="H68" s="8">
        <v>39715</v>
      </c>
      <c r="I68" s="5">
        <v>0</v>
      </c>
      <c r="J68" s="5">
        <v>0</v>
      </c>
      <c r="K68" s="5">
        <v>6</v>
      </c>
      <c r="L68" s="8">
        <v>39715</v>
      </c>
      <c r="M68" s="5">
        <v>0</v>
      </c>
      <c r="N68" s="5">
        <v>0</v>
      </c>
      <c r="O68" s="5">
        <v>7000</v>
      </c>
      <c r="P68" s="6">
        <v>40544</v>
      </c>
      <c r="Q68" s="10">
        <v>1.8634812499926765</v>
      </c>
      <c r="R68" s="10">
        <v>0.58654415695112605</v>
      </c>
      <c r="S68" s="5">
        <v>2.7311237902809147</v>
      </c>
      <c r="T68" s="10">
        <v>1.1001721125518247</v>
      </c>
    </row>
    <row r="69" spans="1:20" x14ac:dyDescent="0.25">
      <c r="A69" s="8">
        <v>39722</v>
      </c>
      <c r="B69" s="5">
        <f>VLOOKUP(A69,'Misc. Data'!A$8:D$575,4,FALSE)</f>
        <v>1017.2360000000001</v>
      </c>
      <c r="C69" s="5">
        <f>VLOOKUP(A69,'Misc. Data'!F$8:J$575,5,FALSE)</f>
        <v>3217.4</v>
      </c>
      <c r="D69" s="5">
        <f>VLOOKUP(A69,'Misc. Data'!L$8:M$575,2,FALSE)</f>
        <v>0</v>
      </c>
      <c r="E69" s="5">
        <f>VLOOKUP(A69,'Misc. Data'!O$8:P$575,2,FALSE)</f>
        <v>110.40924880479</v>
      </c>
      <c r="F69" s="4">
        <f t="shared" si="0"/>
        <v>4345.0452488047904</v>
      </c>
      <c r="G69" s="4"/>
      <c r="H69" s="8">
        <v>39722</v>
      </c>
      <c r="I69" s="5">
        <v>0</v>
      </c>
      <c r="J69" s="5">
        <v>0</v>
      </c>
      <c r="K69" s="5">
        <v>6</v>
      </c>
      <c r="L69" s="8">
        <v>39722</v>
      </c>
      <c r="M69" s="5">
        <v>0</v>
      </c>
      <c r="N69" s="5">
        <v>0</v>
      </c>
      <c r="O69" s="5">
        <v>7000</v>
      </c>
      <c r="P69" s="6"/>
      <c r="S69" s="5"/>
    </row>
    <row r="70" spans="1:20" x14ac:dyDescent="0.25">
      <c r="A70" s="8">
        <v>39729</v>
      </c>
      <c r="B70" s="5">
        <f>VLOOKUP(A70,'Misc. Data'!A$8:D$575,4,FALSE)</f>
        <v>1036.088</v>
      </c>
      <c r="C70" s="5">
        <f>VLOOKUP(A70,'Misc. Data'!F$8:J$575,5,FALSE)</f>
        <v>3217.4</v>
      </c>
      <c r="D70" s="5">
        <f>VLOOKUP(A70,'Misc. Data'!L$8:M$575,2,FALSE)</f>
        <v>115</v>
      </c>
      <c r="E70" s="5">
        <f>VLOOKUP(A70,'Misc. Data'!O$8:P$575,2,FALSE)</f>
        <v>119.47024880479</v>
      </c>
      <c r="F70" s="4">
        <f t="shared" si="0"/>
        <v>4487.9582488047899</v>
      </c>
      <c r="G70" s="4"/>
      <c r="H70" s="8">
        <v>39729</v>
      </c>
      <c r="I70" s="5">
        <v>0</v>
      </c>
      <c r="J70" s="5">
        <v>0</v>
      </c>
      <c r="K70" s="5">
        <v>6</v>
      </c>
      <c r="L70" s="8">
        <v>39729</v>
      </c>
      <c r="M70" s="5">
        <v>0</v>
      </c>
      <c r="N70" s="5">
        <v>0</v>
      </c>
      <c r="O70" s="5">
        <v>7000</v>
      </c>
      <c r="P70" s="6"/>
      <c r="S70" s="5"/>
    </row>
    <row r="71" spans="1:20" x14ac:dyDescent="0.25">
      <c r="A71" s="8">
        <v>39736</v>
      </c>
      <c r="B71" s="5">
        <f>VLOOKUP(A71,'Misc. Data'!A$8:D$575,4,FALSE)</f>
        <v>1223.0309999999999</v>
      </c>
      <c r="C71" s="5">
        <f>VLOOKUP(A71,'Misc. Data'!F$8:J$575,5,FALSE)</f>
        <v>3976.7759999999998</v>
      </c>
      <c r="D71" s="5">
        <f>VLOOKUP(A71,'Misc. Data'!L$8:M$575,2,FALSE)</f>
        <v>115</v>
      </c>
      <c r="E71" s="5">
        <f>VLOOKUP(A71,'Misc. Data'!O$8:P$575,2,FALSE)</f>
        <v>132.06524880479</v>
      </c>
      <c r="F71" s="4">
        <f t="shared" si="0"/>
        <v>5446.8722488047897</v>
      </c>
      <c r="G71" s="4"/>
      <c r="H71" s="8">
        <v>39736</v>
      </c>
      <c r="I71" s="5">
        <v>0</v>
      </c>
      <c r="J71" s="5">
        <v>0</v>
      </c>
      <c r="K71" s="5">
        <v>6</v>
      </c>
      <c r="L71" s="8">
        <v>39736</v>
      </c>
      <c r="M71" s="5">
        <v>0</v>
      </c>
      <c r="N71" s="5">
        <v>0</v>
      </c>
      <c r="O71" s="5">
        <v>7000</v>
      </c>
      <c r="P71" s="6"/>
    </row>
    <row r="72" spans="1:20" x14ac:dyDescent="0.25">
      <c r="A72" s="8">
        <v>39743</v>
      </c>
      <c r="B72" s="5">
        <f>VLOOKUP(A72,'Misc. Data'!A$8:D$575,4,FALSE)</f>
        <v>1255.5830000000001</v>
      </c>
      <c r="C72" s="5">
        <f>VLOOKUP(A72,'Misc. Data'!F$8:J$575,5,FALSE)</f>
        <v>3976.7759999999998</v>
      </c>
      <c r="D72" s="5">
        <f>VLOOKUP(A72,'Misc. Data'!L$8:M$575,2,FALSE)</f>
        <v>115</v>
      </c>
      <c r="E72" s="5">
        <f>VLOOKUP(A72,'Misc. Data'!O$8:P$575,2,FALSE)</f>
        <v>136.80424880479001</v>
      </c>
      <c r="F72" s="4">
        <f t="shared" si="0"/>
        <v>5484.1632488047908</v>
      </c>
      <c r="G72" s="4"/>
      <c r="H72" s="8">
        <v>39743</v>
      </c>
      <c r="I72" s="5">
        <v>0</v>
      </c>
      <c r="J72" s="5">
        <v>0</v>
      </c>
      <c r="K72" s="5">
        <v>6</v>
      </c>
      <c r="L72" s="8">
        <v>39743</v>
      </c>
      <c r="M72" s="5">
        <v>0</v>
      </c>
      <c r="N72" s="5">
        <v>0</v>
      </c>
      <c r="O72" s="5">
        <v>7000</v>
      </c>
      <c r="P72" s="6"/>
    </row>
    <row r="73" spans="1:20" x14ac:dyDescent="0.25">
      <c r="A73" s="8">
        <v>39750</v>
      </c>
      <c r="B73" s="5">
        <f>VLOOKUP(A73,'Misc. Data'!A$8:D$575,4,FALSE)</f>
        <v>1428.7460000000001</v>
      </c>
      <c r="C73" s="5">
        <f>VLOOKUP(A73,'Misc. Data'!F$8:J$575,5,FALSE)</f>
        <v>3976.7759999999998</v>
      </c>
      <c r="D73" s="5">
        <f>VLOOKUP(A73,'Misc. Data'!L$8:M$575,2,FALSE)</f>
        <v>115</v>
      </c>
      <c r="E73" s="5">
        <f>VLOOKUP(A73,'Misc. Data'!O$8:P$575,2,FALSE)</f>
        <v>130.07524880478999</v>
      </c>
      <c r="F73" s="4">
        <f t="shared" ref="F73:F136" si="1">SUMIF(B73:E73,"&lt;&gt;#N/A")</f>
        <v>5650.5972488047901</v>
      </c>
      <c r="G73" s="4"/>
      <c r="H73" s="8">
        <v>39750</v>
      </c>
      <c r="I73" s="5">
        <v>0</v>
      </c>
      <c r="J73" s="5">
        <v>0</v>
      </c>
      <c r="K73" s="5">
        <v>6</v>
      </c>
      <c r="L73" s="8">
        <v>39750</v>
      </c>
      <c r="M73" s="5">
        <v>0</v>
      </c>
      <c r="N73" s="5">
        <v>0</v>
      </c>
      <c r="O73" s="5">
        <v>7000</v>
      </c>
      <c r="P73" s="6"/>
    </row>
    <row r="74" spans="1:20" x14ac:dyDescent="0.25">
      <c r="A74" s="8">
        <v>39757</v>
      </c>
      <c r="B74" s="5">
        <f>VLOOKUP(A74,'Misc. Data'!A$8:D$575,4,FALSE)</f>
        <v>1538.337</v>
      </c>
      <c r="C74" s="5">
        <f>VLOOKUP(A74,'Misc. Data'!F$8:J$575,5,FALSE)</f>
        <v>3976.7759999999998</v>
      </c>
      <c r="D74" s="5">
        <f>VLOOKUP(A74,'Misc. Data'!L$8:M$575,2,FALSE)</f>
        <v>191.5</v>
      </c>
      <c r="E74" s="5">
        <f>VLOOKUP(A74,'Misc. Data'!O$8:P$575,2,FALSE)</f>
        <v>140.55574756536001</v>
      </c>
      <c r="F74" s="4">
        <f t="shared" si="1"/>
        <v>5847.1687475653598</v>
      </c>
      <c r="G74" s="4"/>
      <c r="H74" s="8">
        <v>39757</v>
      </c>
      <c r="I74" s="5">
        <v>0</v>
      </c>
      <c r="J74" s="5">
        <v>0</v>
      </c>
      <c r="K74" s="5">
        <v>6</v>
      </c>
      <c r="L74" s="8">
        <v>39757</v>
      </c>
      <c r="M74" s="5">
        <v>0</v>
      </c>
      <c r="N74" s="5">
        <v>0</v>
      </c>
      <c r="O74" s="5">
        <v>7000</v>
      </c>
      <c r="P74" s="6"/>
    </row>
    <row r="75" spans="1:20" x14ac:dyDescent="0.25">
      <c r="A75" s="8">
        <v>39764</v>
      </c>
      <c r="B75" s="5">
        <f>VLOOKUP(A75,'Misc. Data'!A$8:D$575,4,FALSE)</f>
        <v>1674.8009999999999</v>
      </c>
      <c r="C75" s="5">
        <f>VLOOKUP(A75,'Misc. Data'!F$8:J$575,5,FALSE)</f>
        <v>3976.7759999999998</v>
      </c>
      <c r="D75" s="5">
        <f>VLOOKUP(A75,'Misc. Data'!L$8:M$575,2,FALSE)</f>
        <v>191.5</v>
      </c>
      <c r="E75" s="5">
        <f>VLOOKUP(A75,'Misc. Data'!O$8:P$575,2,FALSE)</f>
        <v>143.00774756536001</v>
      </c>
      <c r="F75" s="4">
        <f t="shared" si="1"/>
        <v>5986.0847475653591</v>
      </c>
      <c r="G75" s="4"/>
      <c r="H75" s="8">
        <v>39764</v>
      </c>
      <c r="I75" s="5">
        <v>0</v>
      </c>
      <c r="J75" s="5">
        <v>0</v>
      </c>
      <c r="K75" s="5">
        <v>6</v>
      </c>
      <c r="L75" s="8">
        <v>39764</v>
      </c>
      <c r="M75" s="5">
        <v>0</v>
      </c>
      <c r="N75" s="5">
        <v>0</v>
      </c>
      <c r="O75" s="5">
        <v>7000</v>
      </c>
      <c r="P75" s="6"/>
    </row>
    <row r="76" spans="1:20" x14ac:dyDescent="0.25">
      <c r="A76" s="8">
        <v>39771</v>
      </c>
      <c r="B76" s="5">
        <f>VLOOKUP(A76,'Misc. Data'!A$8:D$575,4,FALSE)</f>
        <v>1640.8320000000001</v>
      </c>
      <c r="C76" s="5">
        <f>VLOOKUP(A76,'Misc. Data'!F$8:J$575,5,FALSE)</f>
        <v>3976.7759999999998</v>
      </c>
      <c r="D76" s="5">
        <f>VLOOKUP(A76,'Misc. Data'!L$8:M$575,2,FALSE)</f>
        <v>191.5</v>
      </c>
      <c r="E76" s="5">
        <f>VLOOKUP(A76,'Misc. Data'!O$8:P$575,2,FALSE)</f>
        <v>146.79374756536001</v>
      </c>
      <c r="F76" s="4">
        <f t="shared" si="1"/>
        <v>5955.90174756536</v>
      </c>
      <c r="G76" s="4"/>
      <c r="H76" s="8">
        <v>39771</v>
      </c>
      <c r="I76" s="5">
        <v>0</v>
      </c>
      <c r="J76" s="5">
        <v>0</v>
      </c>
      <c r="K76" s="5">
        <v>6</v>
      </c>
      <c r="L76" s="8">
        <v>39771</v>
      </c>
      <c r="M76" s="5">
        <v>0</v>
      </c>
      <c r="N76" s="5">
        <v>0</v>
      </c>
      <c r="O76" s="5">
        <v>7000</v>
      </c>
      <c r="P76" s="6"/>
    </row>
    <row r="77" spans="1:20" x14ac:dyDescent="0.25">
      <c r="A77" s="8">
        <v>39778</v>
      </c>
      <c r="B77" s="5">
        <f>VLOOKUP(A77,'Misc. Data'!A$8:D$575,4,FALSE)</f>
        <v>1566.596</v>
      </c>
      <c r="C77" s="5">
        <f>VLOOKUP(A77,'Misc. Data'!F$8:J$575,5,FALSE)</f>
        <v>3976.7759999999998</v>
      </c>
      <c r="D77" s="5">
        <f>VLOOKUP(A77,'Misc. Data'!L$8:M$575,2,FALSE)</f>
        <v>191.5</v>
      </c>
      <c r="E77" s="5">
        <f>VLOOKUP(A77,'Misc. Data'!O$8:P$575,2,FALSE)</f>
        <v>150.34074756536</v>
      </c>
      <c r="F77" s="4">
        <f t="shared" si="1"/>
        <v>5885.2127475653597</v>
      </c>
      <c r="G77" s="4"/>
      <c r="H77" s="8">
        <v>39778</v>
      </c>
      <c r="I77" s="5">
        <v>0</v>
      </c>
      <c r="J77" s="5">
        <v>0</v>
      </c>
      <c r="K77" s="5">
        <v>6</v>
      </c>
      <c r="L77" s="8">
        <v>39778</v>
      </c>
      <c r="M77" s="5">
        <v>0</v>
      </c>
      <c r="N77" s="5">
        <v>0</v>
      </c>
      <c r="O77" s="5">
        <v>7000</v>
      </c>
      <c r="P77" s="6"/>
    </row>
    <row r="78" spans="1:20" x14ac:dyDescent="0.25">
      <c r="A78" s="8">
        <v>39785</v>
      </c>
      <c r="B78" s="5">
        <f>VLOOKUP(A78,'Misc. Data'!A$8:D$575,4,FALSE)</f>
        <v>1600.9</v>
      </c>
      <c r="C78" s="5">
        <f>VLOOKUP(A78,'Misc. Data'!F$8:J$575,5,FALSE)</f>
        <v>4164.1379999999999</v>
      </c>
      <c r="D78" s="5">
        <f>VLOOKUP(A78,'Misc. Data'!L$8:M$575,2,FALSE)</f>
        <v>246.5</v>
      </c>
      <c r="E78" s="5">
        <f>VLOOKUP(A78,'Misc. Data'!O$8:P$575,2,FALSE)</f>
        <v>178.86063745742001</v>
      </c>
      <c r="F78" s="4">
        <f t="shared" si="1"/>
        <v>6190.3986374574206</v>
      </c>
      <c r="G78" s="4"/>
      <c r="H78" s="8">
        <v>39785</v>
      </c>
      <c r="I78" s="5">
        <v>0</v>
      </c>
      <c r="J78" s="5">
        <v>0</v>
      </c>
      <c r="K78" s="5">
        <v>6</v>
      </c>
      <c r="L78" s="8">
        <v>39785</v>
      </c>
      <c r="M78" s="5">
        <v>0</v>
      </c>
      <c r="N78" s="5">
        <v>0</v>
      </c>
      <c r="O78" s="5">
        <v>7000</v>
      </c>
      <c r="P78" s="6"/>
    </row>
    <row r="79" spans="1:20" x14ac:dyDescent="0.25">
      <c r="A79" s="8">
        <v>39792</v>
      </c>
      <c r="B79" s="5">
        <f>VLOOKUP(A79,'Misc. Data'!A$8:D$575,4,FALSE)</f>
        <v>1704.067</v>
      </c>
      <c r="C79" s="5">
        <f>VLOOKUP(A79,'Misc. Data'!F$8:J$575,5,FALSE)</f>
        <v>4164.1379999999999</v>
      </c>
      <c r="D79" s="5">
        <f>VLOOKUP(A79,'Misc. Data'!L$8:M$575,2,FALSE)</f>
        <v>246.5</v>
      </c>
      <c r="E79" s="5">
        <f>VLOOKUP(A79,'Misc. Data'!O$8:P$575,2,FALSE)</f>
        <v>178.27763745742001</v>
      </c>
      <c r="F79" s="4">
        <f t="shared" si="1"/>
        <v>6292.9826374574195</v>
      </c>
      <c r="G79" s="4"/>
      <c r="H79" s="8">
        <v>39792</v>
      </c>
      <c r="I79" s="5">
        <v>0</v>
      </c>
      <c r="J79" s="5">
        <v>0</v>
      </c>
      <c r="K79" s="5">
        <v>6</v>
      </c>
      <c r="L79" s="8">
        <v>39792</v>
      </c>
      <c r="M79" s="5">
        <v>0</v>
      </c>
      <c r="N79" s="5">
        <v>0</v>
      </c>
      <c r="O79" s="5">
        <v>7000</v>
      </c>
      <c r="P79" s="6"/>
    </row>
    <row r="80" spans="1:20" x14ac:dyDescent="0.25">
      <c r="A80" s="8">
        <v>39799</v>
      </c>
      <c r="B80" s="5">
        <f>VLOOKUP(A80,'Misc. Data'!A$8:D$575,4,FALSE)</f>
        <v>1696.5060000000001</v>
      </c>
      <c r="C80" s="5">
        <f>VLOOKUP(A80,'Misc. Data'!F$8:J$575,5,FALSE)</f>
        <v>4164.1379999999999</v>
      </c>
      <c r="D80" s="5">
        <f>VLOOKUP(A80,'Misc. Data'!L$8:M$575,2,FALSE)</f>
        <v>246.5</v>
      </c>
      <c r="E80" s="5">
        <f>VLOOKUP(A80,'Misc. Data'!O$8:P$575,2,FALSE)</f>
        <v>182.79263745742</v>
      </c>
      <c r="F80" s="4">
        <f t="shared" si="1"/>
        <v>6289.9366374574201</v>
      </c>
      <c r="G80" s="4"/>
      <c r="H80" s="8">
        <v>39799</v>
      </c>
      <c r="I80" s="5">
        <v>0</v>
      </c>
      <c r="J80" s="5">
        <v>0</v>
      </c>
      <c r="K80" s="5">
        <v>6</v>
      </c>
      <c r="L80" s="8">
        <v>39799</v>
      </c>
      <c r="M80" s="5">
        <v>0</v>
      </c>
      <c r="N80" s="5">
        <v>0</v>
      </c>
      <c r="O80" s="5">
        <v>7000</v>
      </c>
      <c r="P80" s="6"/>
    </row>
    <row r="81" spans="1:16" x14ac:dyDescent="0.25">
      <c r="A81" s="8">
        <v>39806</v>
      </c>
      <c r="B81" s="5">
        <f>VLOOKUP(A81,'Misc. Data'!A$8:D$575,4,FALSE)</f>
        <v>1659.3530000000001</v>
      </c>
      <c r="C81" s="5">
        <f>VLOOKUP(A81,'Misc. Data'!F$8:J$575,5,FALSE)</f>
        <v>4064.7380000000003</v>
      </c>
      <c r="D81" s="5">
        <f>VLOOKUP(A81,'Misc. Data'!L$8:M$575,2,FALSE)</f>
        <v>246.5</v>
      </c>
      <c r="E81" s="5">
        <f>VLOOKUP(A81,'Misc. Data'!O$8:P$575,2,FALSE)</f>
        <v>189.35863745742</v>
      </c>
      <c r="F81" s="4">
        <f t="shared" si="1"/>
        <v>6159.9496374574201</v>
      </c>
      <c r="G81" s="4"/>
      <c r="H81" s="8">
        <v>39806</v>
      </c>
      <c r="I81" s="5">
        <v>0</v>
      </c>
      <c r="J81" s="5">
        <v>0</v>
      </c>
      <c r="K81" s="5">
        <v>6</v>
      </c>
      <c r="L81" s="8">
        <v>39806</v>
      </c>
      <c r="M81" s="5">
        <v>0</v>
      </c>
      <c r="N81" s="5">
        <v>0</v>
      </c>
      <c r="O81" s="5">
        <v>7000</v>
      </c>
      <c r="P81" s="6"/>
    </row>
    <row r="82" spans="1:16" x14ac:dyDescent="0.25">
      <c r="A82" s="8">
        <v>39813</v>
      </c>
      <c r="B82" s="5">
        <f>VLOOKUP(A82,'Misc. Data'!A$8:D$575,4,FALSE)</f>
        <v>1666.18</v>
      </c>
      <c r="C82" s="5">
        <f>VLOOKUP(A82,'Misc. Data'!F$8:J$575,5,FALSE)</f>
        <v>4064.7380000000003</v>
      </c>
      <c r="D82" s="5">
        <f>VLOOKUP(A82,'Misc. Data'!L$8:M$575,2,FALSE)</f>
        <v>246.5</v>
      </c>
      <c r="E82" s="5">
        <f>VLOOKUP(A82,'Misc. Data'!O$8:P$575,2,FALSE)</f>
        <v>187.48463745742001</v>
      </c>
      <c r="F82" s="4">
        <f t="shared" si="1"/>
        <v>6164.9026374574205</v>
      </c>
      <c r="G82" s="4"/>
      <c r="H82" s="8">
        <v>39813</v>
      </c>
      <c r="I82" s="5">
        <v>0</v>
      </c>
      <c r="J82" s="5">
        <v>0</v>
      </c>
      <c r="K82" s="5">
        <v>6</v>
      </c>
      <c r="L82" s="8">
        <v>39813</v>
      </c>
      <c r="M82" s="5">
        <v>0</v>
      </c>
      <c r="N82" s="5">
        <v>0</v>
      </c>
      <c r="O82" s="5">
        <v>7000</v>
      </c>
      <c r="P82" s="6"/>
    </row>
    <row r="83" spans="1:16" x14ac:dyDescent="0.25">
      <c r="A83" s="8">
        <v>39820</v>
      </c>
      <c r="B83" s="5">
        <f>VLOOKUP(A83,'Misc. Data'!A$8:D$575,4,FALSE)</f>
        <v>1556.8579999999999</v>
      </c>
      <c r="C83" s="5">
        <f>VLOOKUP(A83,'Misc. Data'!F$8:J$575,5,FALSE)</f>
        <v>4079.5659999999998</v>
      </c>
      <c r="D83" s="5">
        <f>VLOOKUP(A83,'Misc. Data'!L$8:M$575,2,FALSE)</f>
        <v>294.90000000000003</v>
      </c>
      <c r="E83" s="5">
        <f>VLOOKUP(A83,'Misc. Data'!O$8:P$575,2,FALSE)</f>
        <v>214.93650508572006</v>
      </c>
      <c r="F83" s="4">
        <f t="shared" si="1"/>
        <v>6146.2605050857201</v>
      </c>
      <c r="G83" s="4"/>
      <c r="H83" s="8">
        <v>39820</v>
      </c>
      <c r="I83" s="5">
        <v>0</v>
      </c>
      <c r="J83" s="5">
        <v>0</v>
      </c>
      <c r="K83" s="5">
        <v>6</v>
      </c>
      <c r="L83" s="8">
        <v>39820</v>
      </c>
      <c r="M83" s="5">
        <v>0</v>
      </c>
      <c r="N83" s="5">
        <v>0</v>
      </c>
      <c r="O83" s="5">
        <v>7000</v>
      </c>
      <c r="P83" s="6"/>
    </row>
    <row r="84" spans="1:16" x14ac:dyDescent="0.25">
      <c r="A84" s="8">
        <v>39827</v>
      </c>
      <c r="B84" s="5">
        <f>VLOOKUP(A84,'Misc. Data'!A$8:D$575,4,FALSE)</f>
        <v>1465.5139999999999</v>
      </c>
      <c r="C84" s="5">
        <f>VLOOKUP(A84,'Misc. Data'!F$8:J$575,5,FALSE)</f>
        <v>4079.5659999999998</v>
      </c>
      <c r="D84" s="5">
        <f>VLOOKUP(A84,'Misc. Data'!L$8:M$575,2,FALSE)</f>
        <v>294.90000000000003</v>
      </c>
      <c r="E84" s="5">
        <f>VLOOKUP(A84,'Misc. Data'!O$8:P$575,2,FALSE)</f>
        <v>215.07050508572004</v>
      </c>
      <c r="F84" s="4">
        <f t="shared" si="1"/>
        <v>6055.05050508572</v>
      </c>
      <c r="G84" s="4"/>
      <c r="H84" s="8">
        <v>39827</v>
      </c>
      <c r="I84" s="5">
        <v>0</v>
      </c>
      <c r="J84" s="5">
        <v>0</v>
      </c>
      <c r="K84" s="5">
        <v>6</v>
      </c>
      <c r="L84" s="8">
        <v>39827</v>
      </c>
      <c r="M84" s="5">
        <v>0</v>
      </c>
      <c r="N84" s="5">
        <v>0</v>
      </c>
      <c r="O84" s="5">
        <v>7000</v>
      </c>
      <c r="P84" s="6"/>
    </row>
    <row r="85" spans="1:16" x14ac:dyDescent="0.25">
      <c r="A85" s="8">
        <v>39834</v>
      </c>
      <c r="B85" s="5">
        <f>VLOOKUP(A85,'Misc. Data'!A$8:D$575,4,FALSE)</f>
        <v>1473.443</v>
      </c>
      <c r="C85" s="5">
        <f>VLOOKUP(A85,'Misc. Data'!F$8:J$575,5,FALSE)</f>
        <v>4079.5659999999998</v>
      </c>
      <c r="D85" s="5">
        <f>VLOOKUP(A85,'Misc. Data'!L$8:M$575,2,FALSE)</f>
        <v>294.90000000000003</v>
      </c>
      <c r="E85" s="5">
        <f>VLOOKUP(A85,'Misc. Data'!O$8:P$575,2,FALSE)</f>
        <v>444.77450508572002</v>
      </c>
      <c r="F85" s="4">
        <f t="shared" si="1"/>
        <v>6292.6835050857198</v>
      </c>
      <c r="G85" s="4"/>
      <c r="H85" s="8">
        <v>39834</v>
      </c>
      <c r="I85" s="5">
        <v>0</v>
      </c>
      <c r="J85" s="5">
        <v>0</v>
      </c>
      <c r="K85" s="5">
        <v>6</v>
      </c>
      <c r="L85" s="8">
        <v>39834</v>
      </c>
      <c r="M85" s="5">
        <v>0</v>
      </c>
      <c r="N85" s="5">
        <v>0</v>
      </c>
      <c r="O85" s="5">
        <v>7000</v>
      </c>
      <c r="P85" s="6"/>
    </row>
    <row r="86" spans="1:16" x14ac:dyDescent="0.25">
      <c r="A86" s="8">
        <v>39841</v>
      </c>
      <c r="B86" s="5">
        <f>VLOOKUP(A86,'Misc. Data'!A$8:D$575,4,FALSE)</f>
        <v>1370.941</v>
      </c>
      <c r="C86" s="5">
        <f>VLOOKUP(A86,'Misc. Data'!F$8:J$575,5,FALSE)</f>
        <v>4079.5659999999998</v>
      </c>
      <c r="D86" s="5">
        <f>VLOOKUP(A86,'Misc. Data'!L$8:M$575,2,FALSE)</f>
        <v>294.90000000000003</v>
      </c>
      <c r="E86" s="5">
        <f>VLOOKUP(A86,'Misc. Data'!O$8:P$575,2,FALSE)</f>
        <v>443.01150508572005</v>
      </c>
      <c r="F86" s="4">
        <f t="shared" si="1"/>
        <v>6188.4185050857195</v>
      </c>
      <c r="G86" s="4"/>
      <c r="H86" s="8">
        <v>39841</v>
      </c>
      <c r="I86" s="5">
        <v>0</v>
      </c>
      <c r="J86" s="5">
        <v>0</v>
      </c>
      <c r="K86" s="5">
        <v>6</v>
      </c>
      <c r="L86" s="8">
        <v>39841</v>
      </c>
      <c r="M86" s="5">
        <v>0</v>
      </c>
      <c r="N86" s="5">
        <v>0</v>
      </c>
      <c r="O86" s="5">
        <v>7000</v>
      </c>
      <c r="P86" s="6"/>
    </row>
    <row r="87" spans="1:16" x14ac:dyDescent="0.25">
      <c r="A87" s="8">
        <v>39848</v>
      </c>
      <c r="B87" s="5">
        <f>VLOOKUP(A87,'Misc. Data'!A$8:D$575,4,FALSE)</f>
        <v>1290.011</v>
      </c>
      <c r="C87" s="5">
        <f>VLOOKUP(A87,'Misc. Data'!F$8:J$575,5,FALSE)</f>
        <v>4095.7080000000001</v>
      </c>
      <c r="D87" s="5">
        <f>VLOOKUP(A87,'Misc. Data'!L$8:M$575,2,FALSE)</f>
        <v>300.5</v>
      </c>
      <c r="E87" s="5">
        <f>VLOOKUP(A87,'Misc. Data'!O$8:P$575,2,FALSE)</f>
        <v>456.68564476510005</v>
      </c>
      <c r="F87" s="4">
        <f t="shared" si="1"/>
        <v>6142.9046447650999</v>
      </c>
      <c r="G87" s="4"/>
      <c r="H87" s="8">
        <v>39848</v>
      </c>
      <c r="I87" s="5">
        <v>0</v>
      </c>
      <c r="J87" s="5">
        <v>0</v>
      </c>
      <c r="K87" s="5">
        <v>6</v>
      </c>
      <c r="L87" s="8">
        <v>39848</v>
      </c>
      <c r="M87" s="5">
        <v>0</v>
      </c>
      <c r="N87" s="5">
        <v>0</v>
      </c>
      <c r="O87" s="5">
        <v>7000</v>
      </c>
      <c r="P87" s="6"/>
    </row>
    <row r="88" spans="1:16" x14ac:dyDescent="0.25">
      <c r="A88" s="8">
        <v>39855</v>
      </c>
      <c r="B88" s="5">
        <f>VLOOKUP(A88,'Misc. Data'!A$8:D$575,4,FALSE)</f>
        <v>1277.193</v>
      </c>
      <c r="C88" s="5">
        <f>VLOOKUP(A88,'Misc. Data'!F$8:J$575,5,FALSE)</f>
        <v>4095.7080000000001</v>
      </c>
      <c r="D88" s="5">
        <f>VLOOKUP(A88,'Misc. Data'!L$8:M$575,2,FALSE)</f>
        <v>300.5</v>
      </c>
      <c r="E88" s="5">
        <f>VLOOKUP(A88,'Misc. Data'!O$8:P$575,2,FALSE)</f>
        <v>455.19464476510007</v>
      </c>
      <c r="F88" s="4">
        <f t="shared" si="1"/>
        <v>6128.5956447650997</v>
      </c>
      <c r="G88" s="4"/>
      <c r="H88" s="8">
        <v>39855</v>
      </c>
      <c r="I88" s="5">
        <v>0</v>
      </c>
      <c r="J88" s="5">
        <v>0</v>
      </c>
      <c r="K88" s="5">
        <v>6</v>
      </c>
      <c r="L88" s="8">
        <v>39855</v>
      </c>
      <c r="M88" s="5">
        <v>0</v>
      </c>
      <c r="N88" s="5">
        <v>0</v>
      </c>
      <c r="O88" s="5">
        <v>7000</v>
      </c>
      <c r="P88" s="6"/>
    </row>
    <row r="89" spans="1:16" x14ac:dyDescent="0.25">
      <c r="A89" s="8">
        <v>39862</v>
      </c>
      <c r="B89" s="5">
        <f>VLOOKUP(A89,'Misc. Data'!A$8:D$575,4,FALSE)</f>
        <v>1289.655</v>
      </c>
      <c r="C89" s="5">
        <f>VLOOKUP(A89,'Misc. Data'!F$8:J$575,5,FALSE)</f>
        <v>4095.7080000000001</v>
      </c>
      <c r="D89" s="5">
        <f>VLOOKUP(A89,'Misc. Data'!L$8:M$575,2,FALSE)</f>
        <v>300.5</v>
      </c>
      <c r="E89" s="5">
        <f>VLOOKUP(A89,'Misc. Data'!O$8:P$575,2,FALSE)</f>
        <v>455.29164476510005</v>
      </c>
      <c r="F89" s="4">
        <f t="shared" si="1"/>
        <v>6141.1546447650999</v>
      </c>
      <c r="G89" s="4"/>
      <c r="H89" s="8">
        <v>39862</v>
      </c>
      <c r="I89" s="5">
        <v>0</v>
      </c>
      <c r="J89" s="5">
        <v>0</v>
      </c>
      <c r="K89" s="5">
        <v>6</v>
      </c>
      <c r="L89" s="8">
        <v>39862</v>
      </c>
      <c r="M89" s="5">
        <v>0</v>
      </c>
      <c r="N89" s="5">
        <v>0</v>
      </c>
      <c r="O89" s="5">
        <v>7000</v>
      </c>
      <c r="P89" s="6"/>
    </row>
    <row r="90" spans="1:16" x14ac:dyDescent="0.25">
      <c r="A90" s="8">
        <v>39869</v>
      </c>
      <c r="B90" s="5">
        <f>VLOOKUP(A90,'Misc. Data'!A$8:D$575,4,FALSE)</f>
        <v>1277.3050000000001</v>
      </c>
      <c r="C90" s="5">
        <f>VLOOKUP(A90,'Misc. Data'!F$8:J$575,5,FALSE)</f>
        <v>4095.7080000000001</v>
      </c>
      <c r="D90" s="5">
        <f>VLOOKUP(A90,'Misc. Data'!L$8:M$575,2,FALSE)</f>
        <v>300.5</v>
      </c>
      <c r="E90" s="5">
        <f>VLOOKUP(A90,'Misc. Data'!O$8:P$575,2,FALSE)</f>
        <v>456.17764476510007</v>
      </c>
      <c r="F90" s="4">
        <f t="shared" si="1"/>
        <v>6129.6906447650999</v>
      </c>
      <c r="G90" s="4"/>
      <c r="H90" s="8">
        <v>39869</v>
      </c>
      <c r="I90" s="5">
        <v>0</v>
      </c>
      <c r="J90" s="5">
        <v>0</v>
      </c>
      <c r="K90" s="5">
        <v>6</v>
      </c>
      <c r="L90" s="8">
        <v>39869</v>
      </c>
      <c r="M90" s="5">
        <v>0</v>
      </c>
      <c r="N90" s="5">
        <v>0</v>
      </c>
      <c r="O90" s="5">
        <v>7000</v>
      </c>
      <c r="P90" s="6"/>
    </row>
    <row r="91" spans="1:16" x14ac:dyDescent="0.25">
      <c r="A91" s="8">
        <v>39876</v>
      </c>
      <c r="B91" s="5">
        <f>VLOOKUP(A91,'Misc. Data'!A$8:D$575,4,FALSE)</f>
        <v>1260.1960000000001</v>
      </c>
      <c r="C91" s="5">
        <f>VLOOKUP(A91,'Misc. Data'!F$8:J$575,5,FALSE)</f>
        <v>4163.2870000000003</v>
      </c>
      <c r="D91" s="5">
        <f>VLOOKUP(A91,'Misc. Data'!L$8:M$575,2,FALSE)</f>
        <v>303</v>
      </c>
      <c r="E91" s="5">
        <f>VLOOKUP(A91,'Misc. Data'!O$8:P$575,2,FALSE)</f>
        <v>477.05134568751998</v>
      </c>
      <c r="F91" s="4">
        <f t="shared" si="1"/>
        <v>6203.5343456875198</v>
      </c>
      <c r="G91" s="4"/>
      <c r="H91" s="8">
        <v>39876</v>
      </c>
      <c r="I91" s="5">
        <v>0</v>
      </c>
      <c r="J91" s="5">
        <v>0</v>
      </c>
      <c r="K91" s="5">
        <v>6</v>
      </c>
      <c r="L91" s="8">
        <v>39876</v>
      </c>
      <c r="M91" s="5">
        <v>0</v>
      </c>
      <c r="N91" s="5">
        <v>0</v>
      </c>
      <c r="O91" s="5">
        <v>7000</v>
      </c>
      <c r="P91" s="6"/>
    </row>
    <row r="92" spans="1:16" x14ac:dyDescent="0.25">
      <c r="A92" s="8">
        <v>39883</v>
      </c>
      <c r="B92" s="5">
        <f>VLOOKUP(A92,'Misc. Data'!A$8:D$575,4,FALSE)</f>
        <v>1246.6559999999999</v>
      </c>
      <c r="C92" s="5">
        <f>VLOOKUP(A92,'Misc. Data'!F$8:J$575,5,FALSE)</f>
        <v>4163.2870000000003</v>
      </c>
      <c r="D92" s="5">
        <f>VLOOKUP(A92,'Misc. Data'!L$8:M$575,2,FALSE)</f>
        <v>303</v>
      </c>
      <c r="E92" s="5">
        <f>VLOOKUP(A92,'Misc. Data'!O$8:P$575,2,FALSE)</f>
        <v>477.49934568752002</v>
      </c>
      <c r="F92" s="4">
        <f t="shared" si="1"/>
        <v>6190.4423456875202</v>
      </c>
      <c r="G92" s="4"/>
      <c r="H92" s="8">
        <v>39883</v>
      </c>
      <c r="I92" s="5">
        <v>0</v>
      </c>
      <c r="J92" s="5">
        <v>0</v>
      </c>
      <c r="K92" s="5">
        <v>6</v>
      </c>
      <c r="L92" s="8">
        <v>39883</v>
      </c>
      <c r="M92" s="5">
        <v>0</v>
      </c>
      <c r="N92" s="5">
        <v>0</v>
      </c>
      <c r="O92" s="5">
        <v>7000</v>
      </c>
      <c r="P92" s="6"/>
    </row>
    <row r="93" spans="1:16" x14ac:dyDescent="0.25">
      <c r="A93" s="8">
        <v>39890</v>
      </c>
      <c r="B93" s="5">
        <f>VLOOKUP(A93,'Misc. Data'!A$8:D$575,4,FALSE)</f>
        <v>1236.194</v>
      </c>
      <c r="C93" s="5">
        <f>VLOOKUP(A93,'Misc. Data'!F$8:J$575,5,FALSE)</f>
        <v>4163.2870000000003</v>
      </c>
      <c r="D93" s="5">
        <f>VLOOKUP(A93,'Misc. Data'!L$8:M$575,2,FALSE)</f>
        <v>303</v>
      </c>
      <c r="E93" s="5">
        <f>VLOOKUP(A93,'Misc. Data'!O$8:P$575,2,FALSE)</f>
        <v>478.38234568752</v>
      </c>
      <c r="F93" s="4">
        <f t="shared" si="1"/>
        <v>6180.8633456875195</v>
      </c>
      <c r="G93" s="4"/>
      <c r="H93" s="8">
        <v>39890</v>
      </c>
      <c r="I93" s="5">
        <v>0</v>
      </c>
      <c r="J93" s="5">
        <v>0</v>
      </c>
      <c r="K93" s="5">
        <v>6</v>
      </c>
      <c r="L93" s="8">
        <v>39890</v>
      </c>
      <c r="M93" s="5">
        <v>0</v>
      </c>
      <c r="N93" s="5">
        <v>0</v>
      </c>
      <c r="O93" s="5">
        <v>7000</v>
      </c>
      <c r="P93" s="6"/>
    </row>
    <row r="94" spans="1:16" x14ac:dyDescent="0.25">
      <c r="A94" s="8">
        <v>39897</v>
      </c>
      <c r="B94" s="5">
        <f>VLOOKUP(A94,'Misc. Data'!A$8:D$575,4,FALSE)</f>
        <v>1220.9829999999999</v>
      </c>
      <c r="C94" s="5">
        <f>VLOOKUP(A94,'Misc. Data'!F$8:J$575,5,FALSE)</f>
        <v>4163.2870000000003</v>
      </c>
      <c r="D94" s="5">
        <f>VLOOKUP(A94,'Misc. Data'!L$8:M$575,2,FALSE)</f>
        <v>303</v>
      </c>
      <c r="E94" s="5">
        <f>VLOOKUP(A94,'Misc. Data'!O$8:P$575,2,FALSE)</f>
        <v>478.09234568751998</v>
      </c>
      <c r="F94" s="4">
        <f t="shared" si="1"/>
        <v>6165.3623456875202</v>
      </c>
      <c r="G94" s="4"/>
      <c r="H94" s="8">
        <v>39897</v>
      </c>
      <c r="I94" s="5">
        <v>0</v>
      </c>
      <c r="J94" s="5">
        <v>0</v>
      </c>
      <c r="K94" s="5">
        <v>6</v>
      </c>
      <c r="L94" s="8">
        <v>39897</v>
      </c>
      <c r="M94" s="5">
        <v>0</v>
      </c>
      <c r="N94" s="5">
        <v>0</v>
      </c>
      <c r="O94" s="5">
        <v>7000</v>
      </c>
      <c r="P94" s="6"/>
    </row>
    <row r="95" spans="1:16" x14ac:dyDescent="0.25">
      <c r="A95" s="8">
        <v>39904</v>
      </c>
      <c r="B95" s="5">
        <f>VLOOKUP(A95,'Misc. Data'!A$8:D$575,4,FALSE)</f>
        <v>1198.5690000000002</v>
      </c>
      <c r="C95" s="5">
        <f>VLOOKUP(A95,'Misc. Data'!F$8:J$575,5,FALSE)</f>
        <v>4186.9480000000003</v>
      </c>
      <c r="D95" s="5">
        <f>VLOOKUP(A95,'Misc. Data'!L$8:M$575,2,FALSE)</f>
        <v>305.10000000000002</v>
      </c>
      <c r="E95" s="5">
        <f>VLOOKUP(A95,'Misc. Data'!O$8:P$575,2,FALSE)</f>
        <v>539.35666842444004</v>
      </c>
      <c r="F95" s="4">
        <f t="shared" si="1"/>
        <v>6229.9736684244408</v>
      </c>
      <c r="G95" s="4"/>
      <c r="H95" s="8">
        <v>39904</v>
      </c>
      <c r="I95" s="5">
        <v>0</v>
      </c>
      <c r="J95" s="5">
        <v>0</v>
      </c>
      <c r="K95" s="5">
        <v>6</v>
      </c>
      <c r="L95" s="8">
        <v>39904</v>
      </c>
      <c r="M95" s="5">
        <v>0</v>
      </c>
      <c r="N95" s="5">
        <v>0</v>
      </c>
      <c r="O95" s="5">
        <v>7000</v>
      </c>
      <c r="P95" s="6"/>
    </row>
    <row r="96" spans="1:16" x14ac:dyDescent="0.25">
      <c r="A96" s="8">
        <v>39911</v>
      </c>
      <c r="B96" s="5">
        <f>VLOOKUP(A96,'Misc. Data'!A$8:D$575,4,FALSE)</f>
        <v>1162.491</v>
      </c>
      <c r="C96" s="5">
        <f>VLOOKUP(A96,'Misc. Data'!F$8:J$575,5,FALSE)</f>
        <v>4186.9480000000003</v>
      </c>
      <c r="D96" s="5">
        <f>VLOOKUP(A96,'Misc. Data'!L$8:M$575,2,FALSE)</f>
        <v>305.10000000000002</v>
      </c>
      <c r="E96" s="5">
        <f>VLOOKUP(A96,'Misc. Data'!O$8:P$575,2,FALSE)</f>
        <v>537.92466842444014</v>
      </c>
      <c r="F96" s="4">
        <f t="shared" si="1"/>
        <v>6192.4636684244406</v>
      </c>
      <c r="G96" s="4"/>
      <c r="H96" s="8">
        <v>39911</v>
      </c>
      <c r="I96" s="5">
        <v>0</v>
      </c>
      <c r="J96" s="5">
        <v>0</v>
      </c>
      <c r="K96" s="5">
        <v>6</v>
      </c>
      <c r="L96" s="8">
        <v>39911</v>
      </c>
      <c r="M96" s="5">
        <v>0</v>
      </c>
      <c r="N96" s="5">
        <v>0</v>
      </c>
      <c r="O96" s="5">
        <v>7000</v>
      </c>
      <c r="P96" s="6"/>
    </row>
    <row r="97" spans="1:16" x14ac:dyDescent="0.25">
      <c r="A97" s="8">
        <v>39918</v>
      </c>
      <c r="B97" s="5">
        <f>VLOOKUP(A97,'Misc. Data'!A$8:D$575,4,FALSE)</f>
        <v>1107.7439999999999</v>
      </c>
      <c r="C97" s="5">
        <f>VLOOKUP(A97,'Misc. Data'!F$8:J$575,5,FALSE)</f>
        <v>4186.9480000000003</v>
      </c>
      <c r="D97" s="5">
        <f>VLOOKUP(A97,'Misc. Data'!L$8:M$575,2,FALSE)</f>
        <v>305.10000000000002</v>
      </c>
      <c r="E97" s="5">
        <f>VLOOKUP(A97,'Misc. Data'!O$8:P$575,2,FALSE)</f>
        <v>538.4406684244401</v>
      </c>
      <c r="F97" s="4">
        <f t="shared" si="1"/>
        <v>6138.2326684244408</v>
      </c>
      <c r="G97" s="4"/>
      <c r="H97" s="8">
        <v>39918</v>
      </c>
      <c r="I97" s="5">
        <v>0</v>
      </c>
      <c r="J97" s="5">
        <v>0</v>
      </c>
      <c r="K97" s="5">
        <v>6</v>
      </c>
      <c r="L97" s="8">
        <v>39918</v>
      </c>
      <c r="M97" s="5">
        <v>0</v>
      </c>
      <c r="N97" s="5">
        <v>0</v>
      </c>
      <c r="O97" s="5">
        <v>7000</v>
      </c>
      <c r="P97" s="6"/>
    </row>
    <row r="98" spans="1:16" x14ac:dyDescent="0.25">
      <c r="A98" s="8">
        <v>39925</v>
      </c>
      <c r="B98" s="5">
        <f>VLOOKUP(A98,'Misc. Data'!A$8:D$575,4,FALSE)</f>
        <v>1084.0740000000001</v>
      </c>
      <c r="C98" s="5">
        <f>VLOOKUP(A98,'Misc. Data'!F$8:J$575,5,FALSE)</f>
        <v>4186.9480000000003</v>
      </c>
      <c r="D98" s="5">
        <f>VLOOKUP(A98,'Misc. Data'!L$8:M$575,2,FALSE)</f>
        <v>305.10000000000002</v>
      </c>
      <c r="E98" s="5">
        <f>VLOOKUP(A98,'Misc. Data'!O$8:P$575,2,FALSE)</f>
        <v>537.02566842444014</v>
      </c>
      <c r="F98" s="4">
        <f t="shared" si="1"/>
        <v>6113.1476684244417</v>
      </c>
      <c r="G98" s="4"/>
      <c r="H98" s="8">
        <v>39925</v>
      </c>
      <c r="I98" s="5">
        <v>0</v>
      </c>
      <c r="J98" s="5">
        <v>0</v>
      </c>
      <c r="K98" s="5">
        <v>6</v>
      </c>
      <c r="L98" s="8">
        <v>39925</v>
      </c>
      <c r="M98" s="5">
        <v>0</v>
      </c>
      <c r="N98" s="5">
        <v>0</v>
      </c>
      <c r="O98" s="5">
        <v>7000</v>
      </c>
      <c r="P98" s="6"/>
    </row>
    <row r="99" spans="1:16" x14ac:dyDescent="0.25">
      <c r="A99" s="8">
        <v>39932</v>
      </c>
      <c r="B99" s="5">
        <f>VLOOKUP(A99,'Misc. Data'!A$8:D$575,4,FALSE)</f>
        <v>923.471</v>
      </c>
      <c r="C99" s="5">
        <f>VLOOKUP(A99,'Misc. Data'!F$8:J$575,5,FALSE)</f>
        <v>4186.9480000000003</v>
      </c>
      <c r="D99" s="5">
        <f>VLOOKUP(A99,'Misc. Data'!L$8:M$575,2,FALSE)</f>
        <v>305.10000000000002</v>
      </c>
      <c r="E99" s="5">
        <f>VLOOKUP(A99,'Misc. Data'!O$8:P$575,2,FALSE)</f>
        <v>538.6476684244401</v>
      </c>
      <c r="F99" s="4">
        <f t="shared" si="1"/>
        <v>5954.1666684244401</v>
      </c>
      <c r="G99" s="4"/>
      <c r="H99" s="8">
        <v>39932</v>
      </c>
      <c r="I99" s="5">
        <v>0</v>
      </c>
      <c r="J99" s="5">
        <v>0</v>
      </c>
      <c r="K99" s="5">
        <v>6</v>
      </c>
      <c r="L99" s="8">
        <v>39932</v>
      </c>
      <c r="M99" s="5">
        <v>0</v>
      </c>
      <c r="N99" s="5">
        <v>0</v>
      </c>
      <c r="O99" s="5">
        <v>7000</v>
      </c>
      <c r="P99" s="6"/>
    </row>
    <row r="100" spans="1:16" x14ac:dyDescent="0.25">
      <c r="A100" s="8">
        <v>39939</v>
      </c>
      <c r="B100" s="5">
        <f>VLOOKUP(A100,'Misc. Data'!A$8:D$575,4,FALSE)</f>
        <v>929.44399999999996</v>
      </c>
      <c r="C100" s="5">
        <f>VLOOKUP(A100,'Misc. Data'!F$8:J$575,5,FALSE)</f>
        <v>3550.0389999999998</v>
      </c>
      <c r="D100" s="5">
        <f>VLOOKUP(A100,'Misc. Data'!L$8:M$575,2,FALSE)</f>
        <v>319.5</v>
      </c>
      <c r="E100" s="5">
        <f>VLOOKUP(A100,'Misc. Data'!O$8:P$575,2,FALSE)</f>
        <v>539.51748992403009</v>
      </c>
      <c r="F100" s="4">
        <f t="shared" si="1"/>
        <v>5338.5004899240303</v>
      </c>
      <c r="G100" s="4"/>
      <c r="H100" s="8">
        <v>39939</v>
      </c>
      <c r="I100" s="5">
        <v>0</v>
      </c>
      <c r="J100" s="5">
        <v>0</v>
      </c>
      <c r="K100" s="5">
        <v>6</v>
      </c>
      <c r="L100" s="8">
        <v>39939</v>
      </c>
      <c r="M100" s="5">
        <v>0</v>
      </c>
      <c r="N100" s="5">
        <v>0</v>
      </c>
      <c r="O100" s="5">
        <v>7000</v>
      </c>
      <c r="P100" s="6"/>
    </row>
    <row r="101" spans="1:16" x14ac:dyDescent="0.25">
      <c r="A101" s="8">
        <v>39946</v>
      </c>
      <c r="B101" s="5">
        <f>VLOOKUP(A101,'Misc. Data'!A$8:D$575,4,FALSE)</f>
        <v>957.77699999999993</v>
      </c>
      <c r="C101" s="5">
        <f>VLOOKUP(A101,'Misc. Data'!F$8:J$575,5,FALSE)</f>
        <v>3550.0389999999998</v>
      </c>
      <c r="D101" s="5">
        <f>VLOOKUP(A101,'Misc. Data'!L$8:M$575,2,FALSE)</f>
        <v>319.5</v>
      </c>
      <c r="E101" s="5">
        <f>VLOOKUP(A101,'Misc. Data'!O$8:P$575,2,FALSE)</f>
        <v>539.83748992403002</v>
      </c>
      <c r="F101" s="4">
        <f t="shared" si="1"/>
        <v>5367.1534899240296</v>
      </c>
      <c r="G101" s="4"/>
      <c r="H101" s="8">
        <v>39946</v>
      </c>
      <c r="I101" s="5">
        <v>0</v>
      </c>
      <c r="J101" s="5">
        <v>0</v>
      </c>
      <c r="K101" s="5">
        <v>6</v>
      </c>
      <c r="L101" s="8">
        <v>39946</v>
      </c>
      <c r="M101" s="5">
        <v>0</v>
      </c>
      <c r="N101" s="5">
        <v>0</v>
      </c>
      <c r="O101" s="5">
        <v>7000</v>
      </c>
      <c r="P101" s="6"/>
    </row>
    <row r="102" spans="1:16" x14ac:dyDescent="0.25">
      <c r="A102" s="8">
        <v>39953</v>
      </c>
      <c r="B102" s="5">
        <f>VLOOKUP(A102,'Misc. Data'!A$8:D$575,4,FALSE)</f>
        <v>934.81899999999996</v>
      </c>
      <c r="C102" s="5">
        <f>VLOOKUP(A102,'Misc. Data'!F$8:J$575,5,FALSE)</f>
        <v>3550.0389999999998</v>
      </c>
      <c r="D102" s="5">
        <f>VLOOKUP(A102,'Misc. Data'!L$8:M$575,2,FALSE)</f>
        <v>319.5</v>
      </c>
      <c r="E102" s="5">
        <f>VLOOKUP(A102,'Misc. Data'!O$8:P$575,2,FALSE)</f>
        <v>539.30648992403007</v>
      </c>
      <c r="F102" s="4">
        <f t="shared" si="1"/>
        <v>5343.66448992403</v>
      </c>
      <c r="G102" s="4"/>
      <c r="H102" s="8">
        <v>39953</v>
      </c>
      <c r="I102" s="5">
        <v>0</v>
      </c>
      <c r="J102" s="5">
        <v>0</v>
      </c>
      <c r="K102" s="5">
        <v>6</v>
      </c>
      <c r="L102" s="8">
        <v>39953</v>
      </c>
      <c r="M102" s="5">
        <v>0</v>
      </c>
      <c r="N102" s="5">
        <v>0</v>
      </c>
      <c r="O102" s="5">
        <v>7000</v>
      </c>
      <c r="P102" s="6"/>
    </row>
    <row r="103" spans="1:16" x14ac:dyDescent="0.25">
      <c r="A103" s="8">
        <v>39960</v>
      </c>
      <c r="B103" s="5">
        <f>VLOOKUP(A103,'Misc. Data'!A$8:D$575,4,FALSE)</f>
        <v>811.125</v>
      </c>
      <c r="C103" s="5">
        <f>VLOOKUP(A103,'Misc. Data'!F$8:J$575,5,FALSE)</f>
        <v>3550.0389999999998</v>
      </c>
      <c r="D103" s="5">
        <f>VLOOKUP(A103,'Misc. Data'!L$8:M$575,2,FALSE)</f>
        <v>319.5</v>
      </c>
      <c r="E103" s="5">
        <f>VLOOKUP(A103,'Misc. Data'!O$8:P$575,2,FALSE)</f>
        <v>538.44948992402999</v>
      </c>
      <c r="F103" s="4">
        <f t="shared" si="1"/>
        <v>5219.1134899240296</v>
      </c>
      <c r="G103" s="4"/>
      <c r="H103" s="8">
        <v>39960</v>
      </c>
      <c r="I103" s="5">
        <v>0</v>
      </c>
      <c r="J103" s="5">
        <v>0</v>
      </c>
      <c r="K103" s="5">
        <v>6</v>
      </c>
      <c r="L103" s="8">
        <v>39960</v>
      </c>
      <c r="M103" s="5">
        <v>0</v>
      </c>
      <c r="N103" s="5">
        <v>0</v>
      </c>
      <c r="O103" s="5">
        <v>7000</v>
      </c>
      <c r="P103" s="6"/>
    </row>
    <row r="104" spans="1:16" x14ac:dyDescent="0.25">
      <c r="A104" s="8">
        <v>39967</v>
      </c>
      <c r="B104" s="5">
        <f>VLOOKUP(A104,'Misc. Data'!A$8:D$575,4,FALSE)</f>
        <v>799.38300000000004</v>
      </c>
      <c r="C104" s="5">
        <f>VLOOKUP(A104,'Misc. Data'!F$8:J$575,5,FALSE)</f>
        <v>3543.299</v>
      </c>
      <c r="D104" s="5">
        <f>VLOOKUP(A104,'Misc. Data'!L$8:M$575,2,FALSE)</f>
        <v>268.39999999999998</v>
      </c>
      <c r="E104" s="5">
        <f>VLOOKUP(A104,'Misc. Data'!O$8:P$575,2,FALSE)</f>
        <v>543.05244024969011</v>
      </c>
      <c r="F104" s="4">
        <f t="shared" si="1"/>
        <v>5154.1344402496898</v>
      </c>
      <c r="G104" s="4"/>
      <c r="H104" s="8">
        <v>39967</v>
      </c>
      <c r="I104" s="5">
        <v>0</v>
      </c>
      <c r="J104" s="5">
        <v>0</v>
      </c>
      <c r="K104" s="5">
        <v>6</v>
      </c>
      <c r="L104" s="8">
        <v>39967</v>
      </c>
      <c r="M104" s="5">
        <v>0</v>
      </c>
      <c r="N104" s="5">
        <v>0</v>
      </c>
      <c r="O104" s="5">
        <v>7000</v>
      </c>
      <c r="P104" s="6"/>
    </row>
    <row r="105" spans="1:16" x14ac:dyDescent="0.25">
      <c r="A105" s="8">
        <v>39974</v>
      </c>
      <c r="B105" s="5">
        <f>VLOOKUP(A105,'Misc. Data'!A$8:D$575,4,FALSE)</f>
        <v>737.50900000000001</v>
      </c>
      <c r="C105" s="5">
        <f>VLOOKUP(A105,'Misc. Data'!F$8:J$575,5,FALSE)</f>
        <v>3543.299</v>
      </c>
      <c r="D105" s="5">
        <f>VLOOKUP(A105,'Misc. Data'!L$8:M$575,2,FALSE)</f>
        <v>268.39999999999998</v>
      </c>
      <c r="E105" s="5">
        <f>VLOOKUP(A105,'Misc. Data'!O$8:P$575,2,FALSE)</f>
        <v>542.35144024969009</v>
      </c>
      <c r="F105" s="4">
        <f t="shared" si="1"/>
        <v>5091.5594402496899</v>
      </c>
      <c r="G105" s="4"/>
      <c r="H105" s="8">
        <v>39974</v>
      </c>
      <c r="I105" s="5">
        <v>0</v>
      </c>
      <c r="J105" s="5">
        <v>0</v>
      </c>
      <c r="K105" s="5">
        <v>6</v>
      </c>
      <c r="L105" s="8">
        <v>39974</v>
      </c>
      <c r="M105" s="5">
        <v>0</v>
      </c>
      <c r="N105" s="5">
        <v>0</v>
      </c>
      <c r="O105" s="5">
        <v>7000</v>
      </c>
      <c r="P105" s="6"/>
    </row>
    <row r="106" spans="1:16" x14ac:dyDescent="0.25">
      <c r="A106" s="8">
        <v>39981</v>
      </c>
      <c r="B106" s="5">
        <f>VLOOKUP(A106,'Misc. Data'!A$8:D$575,4,FALSE)</f>
        <v>713.39800000000002</v>
      </c>
      <c r="C106" s="5">
        <f>VLOOKUP(A106,'Misc. Data'!F$8:J$575,5,FALSE)</f>
        <v>3543.299</v>
      </c>
      <c r="D106" s="5">
        <f>VLOOKUP(A106,'Misc. Data'!L$8:M$575,2,FALSE)</f>
        <v>268.39999999999998</v>
      </c>
      <c r="E106" s="5">
        <f>VLOOKUP(A106,'Misc. Data'!O$8:P$575,2,FALSE)</f>
        <v>541.89544024969007</v>
      </c>
      <c r="F106" s="4">
        <f t="shared" si="1"/>
        <v>5066.9924402496899</v>
      </c>
      <c r="G106" s="4"/>
      <c r="H106" s="8">
        <v>39981</v>
      </c>
      <c r="I106" s="5">
        <v>0</v>
      </c>
      <c r="J106" s="5">
        <v>0</v>
      </c>
      <c r="K106" s="5">
        <v>6</v>
      </c>
      <c r="L106" s="8">
        <v>39981</v>
      </c>
      <c r="M106" s="5">
        <v>0</v>
      </c>
      <c r="N106" s="5">
        <v>0</v>
      </c>
      <c r="O106" s="5">
        <v>7000</v>
      </c>
      <c r="P106" s="6"/>
    </row>
    <row r="107" spans="1:16" x14ac:dyDescent="0.25">
      <c r="A107" s="8">
        <v>39988</v>
      </c>
      <c r="B107" s="5">
        <f>VLOOKUP(A107,'Misc. Data'!A$8:D$575,4,FALSE)</f>
        <v>624.22399999999993</v>
      </c>
      <c r="C107" s="5">
        <f>VLOOKUP(A107,'Misc. Data'!F$8:J$575,5,FALSE)</f>
        <v>3543.299</v>
      </c>
      <c r="D107" s="5">
        <f>VLOOKUP(A107,'Misc. Data'!L$8:M$575,2,FALSE)</f>
        <v>268.39999999999998</v>
      </c>
      <c r="E107" s="5">
        <f>VLOOKUP(A107,'Misc. Data'!O$8:P$575,2,FALSE)</f>
        <v>542.13544024969008</v>
      </c>
      <c r="F107" s="4">
        <f t="shared" si="1"/>
        <v>4978.0584402496897</v>
      </c>
      <c r="G107" s="4"/>
      <c r="H107" s="8">
        <v>39988</v>
      </c>
      <c r="I107" s="5">
        <v>0</v>
      </c>
      <c r="J107" s="5">
        <v>0</v>
      </c>
      <c r="K107" s="5">
        <v>6</v>
      </c>
      <c r="L107" s="8">
        <v>39988</v>
      </c>
      <c r="M107" s="5">
        <v>0</v>
      </c>
      <c r="N107" s="5">
        <v>0</v>
      </c>
      <c r="O107" s="5">
        <v>7000</v>
      </c>
      <c r="P107" s="6"/>
    </row>
    <row r="108" spans="1:16" x14ac:dyDescent="0.25">
      <c r="A108" s="8">
        <v>39995</v>
      </c>
      <c r="B108" s="5">
        <f>VLOOKUP(A108,'Misc. Data'!A$8:D$575,4,FALSE)</f>
        <v>594.44899999999996</v>
      </c>
      <c r="C108" s="5">
        <f>VLOOKUP(A108,'Misc. Data'!F$8:J$575,5,FALSE)</f>
        <v>3554.2709999999997</v>
      </c>
      <c r="D108" s="5">
        <f>VLOOKUP(A108,'Misc. Data'!L$8:M$575,2,FALSE)</f>
        <v>289.2</v>
      </c>
      <c r="E108" s="5">
        <f>VLOOKUP(A108,'Misc. Data'!O$8:P$575,2,FALSE)</f>
        <v>575.57089953107004</v>
      </c>
      <c r="F108" s="4">
        <f t="shared" si="1"/>
        <v>5013.4908995310689</v>
      </c>
      <c r="G108" s="4"/>
      <c r="H108" s="8">
        <v>39995</v>
      </c>
      <c r="I108" s="5">
        <v>0</v>
      </c>
      <c r="J108" s="5">
        <v>0</v>
      </c>
      <c r="K108" s="5">
        <v>6</v>
      </c>
      <c r="L108" s="8">
        <v>39995</v>
      </c>
      <c r="M108" s="5">
        <v>0</v>
      </c>
      <c r="N108" s="5">
        <v>0</v>
      </c>
      <c r="O108" s="5">
        <v>7000</v>
      </c>
      <c r="P108" s="6"/>
    </row>
    <row r="109" spans="1:16" x14ac:dyDescent="0.25">
      <c r="A109" s="8">
        <v>40002</v>
      </c>
      <c r="B109" s="5">
        <f>VLOOKUP(A109,'Misc. Data'!A$8:D$575,4,FALSE)</f>
        <v>569.01099999999997</v>
      </c>
      <c r="C109" s="5">
        <f>VLOOKUP(A109,'Misc. Data'!F$8:J$575,5,FALSE)</f>
        <v>3554.2709999999997</v>
      </c>
      <c r="D109" s="5">
        <f>VLOOKUP(A109,'Misc. Data'!L$8:M$575,2,FALSE)</f>
        <v>289.2</v>
      </c>
      <c r="E109" s="5">
        <f>VLOOKUP(A109,'Misc. Data'!O$8:P$575,2,FALSE)</f>
        <v>573.89489953107</v>
      </c>
      <c r="F109" s="4">
        <f t="shared" si="1"/>
        <v>4986.3768995310693</v>
      </c>
      <c r="G109" s="4"/>
      <c r="H109" s="8">
        <v>40002</v>
      </c>
      <c r="I109" s="5">
        <v>0</v>
      </c>
      <c r="J109" s="5">
        <v>0</v>
      </c>
      <c r="K109" s="5">
        <v>6</v>
      </c>
      <c r="L109" s="8">
        <v>40002</v>
      </c>
      <c r="M109" s="5">
        <v>0</v>
      </c>
      <c r="N109" s="5">
        <v>0</v>
      </c>
      <c r="O109" s="5">
        <v>7000</v>
      </c>
      <c r="P109" s="6"/>
    </row>
    <row r="110" spans="1:16" x14ac:dyDescent="0.25">
      <c r="A110" s="8">
        <v>40009</v>
      </c>
      <c r="B110" s="5">
        <f>VLOOKUP(A110,'Misc. Data'!A$8:D$575,4,FALSE)</f>
        <v>571.04999999999995</v>
      </c>
      <c r="C110" s="5">
        <f>VLOOKUP(A110,'Misc. Data'!F$8:J$575,5,FALSE)</f>
        <v>3554.2709999999997</v>
      </c>
      <c r="D110" s="5">
        <f>VLOOKUP(A110,'Misc. Data'!L$8:M$575,2,FALSE)</f>
        <v>289.2</v>
      </c>
      <c r="E110" s="5">
        <f>VLOOKUP(A110,'Misc. Data'!O$8:P$575,2,FALSE)</f>
        <v>573.37189953107008</v>
      </c>
      <c r="F110" s="4">
        <f t="shared" si="1"/>
        <v>4987.8928995310698</v>
      </c>
      <c r="G110" s="4"/>
      <c r="H110" s="8">
        <v>40009</v>
      </c>
      <c r="I110" s="5">
        <v>0</v>
      </c>
      <c r="J110" s="5">
        <v>0</v>
      </c>
      <c r="K110" s="5">
        <v>6</v>
      </c>
      <c r="L110" s="8">
        <v>40009</v>
      </c>
      <c r="M110" s="5">
        <v>0</v>
      </c>
      <c r="N110" s="5">
        <v>0</v>
      </c>
      <c r="O110" s="5">
        <v>7000</v>
      </c>
      <c r="P110" s="6"/>
    </row>
    <row r="111" spans="1:16" x14ac:dyDescent="0.25">
      <c r="A111" s="8">
        <v>40016</v>
      </c>
      <c r="B111" s="5">
        <f>VLOOKUP(A111,'Misc. Data'!A$8:D$575,4,FALSE)</f>
        <v>505.84399999999999</v>
      </c>
      <c r="C111" s="5">
        <f>VLOOKUP(A111,'Misc. Data'!F$8:J$575,5,FALSE)</f>
        <v>3554.2709999999997</v>
      </c>
      <c r="D111" s="5">
        <f>VLOOKUP(A111,'Misc. Data'!L$8:M$575,2,FALSE)</f>
        <v>289.2</v>
      </c>
      <c r="E111" s="5">
        <f>VLOOKUP(A111,'Misc. Data'!O$8:P$575,2,FALSE)</f>
        <v>573.88489953107</v>
      </c>
      <c r="F111" s="4">
        <f t="shared" si="1"/>
        <v>4923.1998995310696</v>
      </c>
      <c r="G111" s="4"/>
      <c r="H111" s="8">
        <v>40016</v>
      </c>
      <c r="I111" s="5">
        <v>0</v>
      </c>
      <c r="J111" s="5">
        <v>0</v>
      </c>
      <c r="K111" s="5">
        <v>6</v>
      </c>
      <c r="L111" s="8">
        <v>40016</v>
      </c>
      <c r="M111" s="5">
        <v>0</v>
      </c>
      <c r="N111" s="5">
        <v>0</v>
      </c>
      <c r="O111" s="5">
        <v>7000</v>
      </c>
      <c r="P111" s="6"/>
    </row>
    <row r="112" spans="1:16" x14ac:dyDescent="0.25">
      <c r="A112" s="8">
        <v>40023</v>
      </c>
      <c r="B112" s="5">
        <f>VLOOKUP(A112,'Misc. Data'!A$8:D$575,4,FALSE)</f>
        <v>463.05099999999999</v>
      </c>
      <c r="C112" s="5">
        <f>VLOOKUP(A112,'Misc. Data'!F$8:J$575,5,FALSE)</f>
        <v>3554.2709999999997</v>
      </c>
      <c r="D112" s="5">
        <f>VLOOKUP(A112,'Misc. Data'!L$8:M$575,2,FALSE)</f>
        <v>289.2</v>
      </c>
      <c r="E112" s="5">
        <f>VLOOKUP(A112,'Misc. Data'!O$8:P$575,2,FALSE)</f>
        <v>574.30189953107003</v>
      </c>
      <c r="F112" s="4">
        <f t="shared" si="1"/>
        <v>4880.8238995310703</v>
      </c>
      <c r="G112" s="4"/>
      <c r="H112" s="8">
        <v>40023</v>
      </c>
      <c r="I112" s="5">
        <v>0</v>
      </c>
      <c r="J112" s="5">
        <v>0</v>
      </c>
      <c r="K112" s="5">
        <v>6</v>
      </c>
      <c r="L112" s="8">
        <v>40023</v>
      </c>
      <c r="M112" s="5">
        <v>0</v>
      </c>
      <c r="N112" s="5">
        <v>0</v>
      </c>
      <c r="O112" s="5">
        <v>7000</v>
      </c>
      <c r="P112" s="6"/>
    </row>
    <row r="113" spans="1:16" x14ac:dyDescent="0.25">
      <c r="A113" s="8">
        <v>40030</v>
      </c>
      <c r="B113" s="5">
        <f>VLOOKUP(A113,'Misc. Data'!A$8:D$575,4,FALSE)</f>
        <v>438.13299999999998</v>
      </c>
      <c r="C113" s="5">
        <f>VLOOKUP(A113,'Misc. Data'!F$8:J$575,5,FALSE)</f>
        <v>3541.1149999999998</v>
      </c>
      <c r="D113" s="5">
        <f>VLOOKUP(A113,'Misc. Data'!L$8:M$575,2,FALSE)</f>
        <v>291.3</v>
      </c>
      <c r="E113" s="5">
        <f>VLOOKUP(A113,'Misc. Data'!O$8:P$575,2,FALSE)</f>
        <v>580.84375505001003</v>
      </c>
      <c r="F113" s="4">
        <f t="shared" si="1"/>
        <v>4851.39175505001</v>
      </c>
      <c r="G113" s="4"/>
      <c r="H113" s="8">
        <v>40030</v>
      </c>
      <c r="I113" s="5">
        <v>0</v>
      </c>
      <c r="J113" s="5">
        <v>0</v>
      </c>
      <c r="K113" s="5">
        <v>6</v>
      </c>
      <c r="L113" s="8">
        <v>40030</v>
      </c>
      <c r="M113" s="5">
        <v>0</v>
      </c>
      <c r="N113" s="5">
        <v>0</v>
      </c>
      <c r="O113" s="5">
        <v>7000</v>
      </c>
      <c r="P113" s="6"/>
    </row>
    <row r="114" spans="1:16" x14ac:dyDescent="0.25">
      <c r="A114" s="8">
        <v>40037</v>
      </c>
      <c r="B114" s="5">
        <f>VLOOKUP(A114,'Misc. Data'!A$8:D$575,4,FALSE)</f>
        <v>438.07</v>
      </c>
      <c r="C114" s="5">
        <f>VLOOKUP(A114,'Misc. Data'!F$8:J$575,5,FALSE)</f>
        <v>3541.1149999999998</v>
      </c>
      <c r="D114" s="5">
        <f>VLOOKUP(A114,'Misc. Data'!L$8:M$575,2,FALSE)</f>
        <v>291.3</v>
      </c>
      <c r="E114" s="5">
        <f>VLOOKUP(A114,'Misc. Data'!O$8:P$575,2,FALSE)</f>
        <v>579.44975505001003</v>
      </c>
      <c r="F114" s="4">
        <f t="shared" si="1"/>
        <v>4849.9347550500097</v>
      </c>
      <c r="G114" s="4"/>
      <c r="H114" s="8">
        <v>40037</v>
      </c>
      <c r="I114" s="5">
        <v>0</v>
      </c>
      <c r="J114" s="5">
        <v>0</v>
      </c>
      <c r="K114" s="5">
        <v>6</v>
      </c>
      <c r="L114" s="8">
        <v>40037</v>
      </c>
      <c r="M114" s="5">
        <v>0</v>
      </c>
      <c r="N114" s="5">
        <v>0</v>
      </c>
      <c r="O114" s="5">
        <v>7000</v>
      </c>
      <c r="P114" s="6"/>
    </row>
    <row r="115" spans="1:16" x14ac:dyDescent="0.25">
      <c r="A115" s="8">
        <v>40044</v>
      </c>
      <c r="B115" s="5">
        <f>VLOOKUP(A115,'Misc. Data'!A$8:D$575,4,FALSE)</f>
        <v>411.428</v>
      </c>
      <c r="C115" s="5">
        <f>VLOOKUP(A115,'Misc. Data'!F$8:J$575,5,FALSE)</f>
        <v>3541.1149999999998</v>
      </c>
      <c r="D115" s="5">
        <f>VLOOKUP(A115,'Misc. Data'!L$8:M$575,2,FALSE)</f>
        <v>291.3</v>
      </c>
      <c r="E115" s="5">
        <f>VLOOKUP(A115,'Misc. Data'!O$8:P$575,2,FALSE)</f>
        <v>578.02075505001005</v>
      </c>
      <c r="F115" s="4">
        <f t="shared" si="1"/>
        <v>4821.8637550500098</v>
      </c>
      <c r="G115" s="4"/>
      <c r="H115" s="8">
        <v>40044</v>
      </c>
      <c r="I115" s="5">
        <v>0</v>
      </c>
      <c r="J115" s="5">
        <v>0</v>
      </c>
      <c r="K115" s="5">
        <v>6</v>
      </c>
      <c r="L115" s="8">
        <v>40044</v>
      </c>
      <c r="M115" s="5">
        <v>0</v>
      </c>
      <c r="N115" s="5">
        <v>0</v>
      </c>
      <c r="O115" s="5">
        <v>7000</v>
      </c>
      <c r="P115" s="6"/>
    </row>
    <row r="116" spans="1:16" x14ac:dyDescent="0.25">
      <c r="A116" s="8">
        <v>40051</v>
      </c>
      <c r="B116" s="5">
        <f>VLOOKUP(A116,'Misc. Data'!A$8:D$575,4,FALSE)</f>
        <v>396.97800000000001</v>
      </c>
      <c r="C116" s="5">
        <f>VLOOKUP(A116,'Misc. Data'!F$8:J$575,5,FALSE)</f>
        <v>3541.1149999999998</v>
      </c>
      <c r="D116" s="5">
        <f>VLOOKUP(A116,'Misc. Data'!L$8:M$575,2,FALSE)</f>
        <v>291.3</v>
      </c>
      <c r="E116" s="5">
        <f>VLOOKUP(A116,'Misc. Data'!O$8:P$575,2,FALSE)</f>
        <v>578.10675505001007</v>
      </c>
      <c r="F116" s="4">
        <f t="shared" si="1"/>
        <v>4807.4997550500102</v>
      </c>
      <c r="G116" s="4"/>
      <c r="H116" s="8">
        <v>40051</v>
      </c>
      <c r="I116" s="5">
        <v>0</v>
      </c>
      <c r="J116" s="5">
        <v>0</v>
      </c>
      <c r="K116" s="5">
        <v>6</v>
      </c>
      <c r="L116" s="8">
        <v>40051</v>
      </c>
      <c r="M116" s="5">
        <v>0</v>
      </c>
      <c r="N116" s="5">
        <v>0</v>
      </c>
      <c r="O116" s="5">
        <v>7000</v>
      </c>
      <c r="P116" s="6"/>
    </row>
    <row r="117" spans="1:16" x14ac:dyDescent="0.25">
      <c r="A117" s="8">
        <v>40058</v>
      </c>
      <c r="B117" s="5">
        <f>VLOOKUP(A117,'Misc. Data'!A$8:D$575,4,FALSE)</f>
        <v>392.82900000000001</v>
      </c>
      <c r="C117" s="5">
        <f>VLOOKUP(A117,'Misc. Data'!F$8:J$575,5,FALSE)</f>
        <v>3541.3069999999998</v>
      </c>
      <c r="D117" s="5">
        <f>VLOOKUP(A117,'Misc. Data'!L$8:M$575,2,FALSE)</f>
        <v>291</v>
      </c>
      <c r="E117" s="5">
        <f>VLOOKUP(A117,'Misc. Data'!O$8:P$575,2,FALSE)</f>
        <v>585.64762243657003</v>
      </c>
      <c r="F117" s="4">
        <f t="shared" si="1"/>
        <v>4810.7836224365701</v>
      </c>
      <c r="G117" s="4"/>
      <c r="H117" s="8">
        <v>40058</v>
      </c>
      <c r="I117" s="5">
        <v>0</v>
      </c>
      <c r="J117" s="5">
        <v>0</v>
      </c>
      <c r="K117" s="5">
        <v>6</v>
      </c>
      <c r="L117" s="8">
        <v>40058</v>
      </c>
      <c r="M117" s="5">
        <v>0</v>
      </c>
      <c r="N117" s="5">
        <v>0</v>
      </c>
      <c r="O117" s="5">
        <v>7000</v>
      </c>
      <c r="P117" s="6"/>
    </row>
    <row r="118" spans="1:16" x14ac:dyDescent="0.25">
      <c r="A118" s="8">
        <v>40065</v>
      </c>
      <c r="B118" s="5">
        <f>VLOOKUP(A118,'Misc. Data'!A$8:D$575,4,FALSE)</f>
        <v>386.68200000000002</v>
      </c>
      <c r="C118" s="5">
        <f>VLOOKUP(A118,'Misc. Data'!F$8:J$575,5,FALSE)</f>
        <v>3541.3069999999998</v>
      </c>
      <c r="D118" s="5">
        <f>VLOOKUP(A118,'Misc. Data'!L$8:M$575,2,FALSE)</f>
        <v>291</v>
      </c>
      <c r="E118" s="5">
        <f>VLOOKUP(A118,'Misc. Data'!O$8:P$575,2,FALSE)</f>
        <v>585.28362243657</v>
      </c>
      <c r="F118" s="4">
        <f t="shared" si="1"/>
        <v>4804.2726224365697</v>
      </c>
      <c r="G118" s="4"/>
      <c r="H118" s="8">
        <v>40065</v>
      </c>
      <c r="I118" s="5">
        <v>0</v>
      </c>
      <c r="J118" s="5">
        <v>0</v>
      </c>
      <c r="K118" s="5">
        <v>6</v>
      </c>
      <c r="L118" s="8">
        <v>40065</v>
      </c>
      <c r="M118" s="5">
        <v>0</v>
      </c>
      <c r="N118" s="5">
        <v>0</v>
      </c>
      <c r="O118" s="5">
        <v>7000</v>
      </c>
      <c r="P118" s="6"/>
    </row>
    <row r="119" spans="1:16" x14ac:dyDescent="0.25">
      <c r="A119" s="8">
        <v>40072</v>
      </c>
      <c r="B119" s="5">
        <f>VLOOKUP(A119,'Misc. Data'!A$8:D$575,4,FALSE)</f>
        <v>372.60399999999998</v>
      </c>
      <c r="C119" s="5">
        <f>VLOOKUP(A119,'Misc. Data'!F$8:J$575,5,FALSE)</f>
        <v>3541.3069999999998</v>
      </c>
      <c r="D119" s="5">
        <f>VLOOKUP(A119,'Misc. Data'!L$8:M$575,2,FALSE)</f>
        <v>291</v>
      </c>
      <c r="E119" s="5">
        <f>VLOOKUP(A119,'Misc. Data'!O$8:P$575,2,FALSE)</f>
        <v>585.60562243657</v>
      </c>
      <c r="F119" s="4">
        <f t="shared" si="1"/>
        <v>4790.5166224365703</v>
      </c>
      <c r="G119" s="4"/>
      <c r="H119" s="8">
        <v>40072</v>
      </c>
      <c r="I119" s="5">
        <v>0</v>
      </c>
      <c r="J119" s="5">
        <v>0</v>
      </c>
      <c r="K119" s="5">
        <v>6</v>
      </c>
      <c r="L119" s="8">
        <v>40072</v>
      </c>
      <c r="M119" s="5">
        <v>0</v>
      </c>
      <c r="N119" s="5">
        <v>0</v>
      </c>
      <c r="O119" s="5">
        <v>7000</v>
      </c>
      <c r="P119" s="6"/>
    </row>
    <row r="120" spans="1:16" x14ac:dyDescent="0.25">
      <c r="A120" s="8">
        <v>40079</v>
      </c>
      <c r="B120" s="5">
        <f>VLOOKUP(A120,'Misc. Data'!A$8:D$575,4,FALSE)</f>
        <v>368.75</v>
      </c>
      <c r="C120" s="5">
        <f>VLOOKUP(A120,'Misc. Data'!F$8:J$575,5,FALSE)</f>
        <v>1071.307</v>
      </c>
      <c r="D120" s="5">
        <f>VLOOKUP(A120,'Misc. Data'!L$8:M$575,2,FALSE)</f>
        <v>291</v>
      </c>
      <c r="E120" s="5">
        <f>VLOOKUP(A120,'Misc. Data'!O$8:P$575,2,FALSE)</f>
        <v>585.10962243657002</v>
      </c>
      <c r="F120" s="4">
        <f t="shared" si="1"/>
        <v>2316.1666224365699</v>
      </c>
      <c r="G120" s="4"/>
      <c r="H120" s="8">
        <v>40079</v>
      </c>
      <c r="I120" s="5">
        <v>0</v>
      </c>
      <c r="J120" s="5">
        <v>0</v>
      </c>
      <c r="K120" s="5">
        <v>6</v>
      </c>
      <c r="L120" s="8">
        <v>40079</v>
      </c>
      <c r="M120" s="5">
        <v>0</v>
      </c>
      <c r="N120" s="5">
        <v>0</v>
      </c>
      <c r="O120" s="5">
        <v>7000</v>
      </c>
      <c r="P120" s="6"/>
    </row>
    <row r="121" spans="1:16" x14ac:dyDescent="0.25">
      <c r="A121" s="8">
        <v>40086</v>
      </c>
      <c r="B121" s="5">
        <f>VLOOKUP(A121,'Misc. Data'!A$8:D$575,4,FALSE)</f>
        <v>347.75200000000001</v>
      </c>
      <c r="C121" s="5">
        <f>VLOOKUP(A121,'Misc. Data'!F$8:J$575,5,FALSE)</f>
        <v>1071.307</v>
      </c>
      <c r="D121" s="5">
        <f>VLOOKUP(A121,'Misc. Data'!L$8:M$575,2,FALSE)</f>
        <v>291</v>
      </c>
      <c r="E121" s="5">
        <f>VLOOKUP(A121,'Misc. Data'!O$8:P$575,2,FALSE)</f>
        <v>595.91562243657006</v>
      </c>
      <c r="F121" s="4">
        <f t="shared" si="1"/>
        <v>2305.9746224365699</v>
      </c>
      <c r="G121" s="4"/>
      <c r="H121" s="8">
        <v>40086</v>
      </c>
      <c r="I121" s="5">
        <v>0</v>
      </c>
      <c r="J121" s="5">
        <v>0</v>
      </c>
      <c r="K121" s="5">
        <v>6</v>
      </c>
      <c r="L121" s="8">
        <v>40086</v>
      </c>
      <c r="M121" s="5">
        <v>0</v>
      </c>
      <c r="N121" s="5">
        <v>0</v>
      </c>
      <c r="O121" s="5">
        <v>7000</v>
      </c>
      <c r="P121" s="6"/>
    </row>
    <row r="122" spans="1:16" x14ac:dyDescent="0.25">
      <c r="A122" s="8">
        <v>40093</v>
      </c>
      <c r="B122" s="5">
        <f>VLOOKUP(A122,'Misc. Data'!A$8:D$575,4,FALSE)</f>
        <v>340.59100000000001</v>
      </c>
      <c r="C122" s="5">
        <f>VLOOKUP(A122,'Misc. Data'!F$8:J$575,5,FALSE)</f>
        <v>1149.5940000000001</v>
      </c>
      <c r="D122" s="5">
        <f>VLOOKUP(A122,'Misc. Data'!L$8:M$575,2,FALSE)</f>
        <v>292.2</v>
      </c>
      <c r="E122" s="5">
        <f>VLOOKUP(A122,'Misc. Data'!O$8:P$575,2,FALSE)</f>
        <v>604.27027772006011</v>
      </c>
      <c r="F122" s="4">
        <f t="shared" si="1"/>
        <v>2386.65527772006</v>
      </c>
      <c r="G122" s="4"/>
      <c r="H122" s="8">
        <v>40093</v>
      </c>
      <c r="I122" s="5">
        <v>0</v>
      </c>
      <c r="J122" s="5">
        <v>0</v>
      </c>
      <c r="K122" s="5">
        <v>6</v>
      </c>
      <c r="L122" s="8">
        <v>40093</v>
      </c>
      <c r="M122" s="5">
        <v>0</v>
      </c>
      <c r="N122" s="5">
        <v>0</v>
      </c>
      <c r="O122" s="5">
        <v>7000</v>
      </c>
      <c r="P122" s="6"/>
    </row>
    <row r="123" spans="1:16" x14ac:dyDescent="0.25">
      <c r="A123" s="8">
        <v>40100</v>
      </c>
      <c r="B123" s="5">
        <f>VLOOKUP(A123,'Misc. Data'!A$8:D$575,4,FALSE)</f>
        <v>310.00299999999999</v>
      </c>
      <c r="C123" s="5">
        <f>VLOOKUP(A123,'Misc. Data'!F$8:J$575,5,FALSE)</f>
        <v>1149.5940000000001</v>
      </c>
      <c r="D123" s="5">
        <f>VLOOKUP(A123,'Misc. Data'!L$8:M$575,2,FALSE)</f>
        <v>292.2</v>
      </c>
      <c r="E123" s="5">
        <f>VLOOKUP(A123,'Misc. Data'!O$8:P$575,2,FALSE)</f>
        <v>605.43327772006012</v>
      </c>
      <c r="F123" s="4">
        <f t="shared" si="1"/>
        <v>2357.2302777200603</v>
      </c>
      <c r="G123" s="4"/>
      <c r="H123" s="8">
        <v>40100</v>
      </c>
      <c r="I123" s="5">
        <v>0</v>
      </c>
      <c r="J123" s="5">
        <v>0</v>
      </c>
      <c r="K123" s="5">
        <v>6</v>
      </c>
      <c r="L123" s="8">
        <v>40100</v>
      </c>
      <c r="M123" s="5">
        <v>0</v>
      </c>
      <c r="N123" s="5">
        <v>0</v>
      </c>
      <c r="O123" s="5">
        <v>7000</v>
      </c>
      <c r="P123" s="6"/>
    </row>
    <row r="124" spans="1:16" x14ac:dyDescent="0.25">
      <c r="A124" s="8">
        <v>40107</v>
      </c>
      <c r="B124" s="5">
        <f>VLOOKUP(A124,'Misc. Data'!A$8:D$575,4,FALSE)</f>
        <v>302.80099999999999</v>
      </c>
      <c r="C124" s="5">
        <f>VLOOKUP(A124,'Misc. Data'!F$8:J$575,5,FALSE)</f>
        <v>1149.5940000000001</v>
      </c>
      <c r="D124" s="5">
        <f>VLOOKUP(A124,'Misc. Data'!L$8:M$575,2,FALSE)</f>
        <v>292.2</v>
      </c>
      <c r="E124" s="5">
        <f>VLOOKUP(A124,'Misc. Data'!O$8:P$575,2,FALSE)</f>
        <v>605.72927772006005</v>
      </c>
      <c r="F124" s="4">
        <f t="shared" si="1"/>
        <v>2350.3242777200603</v>
      </c>
      <c r="G124" s="4"/>
      <c r="H124" s="8">
        <v>40107</v>
      </c>
      <c r="I124" s="5">
        <v>0</v>
      </c>
      <c r="J124" s="5">
        <v>0</v>
      </c>
      <c r="K124" s="5">
        <v>6</v>
      </c>
      <c r="L124" s="8">
        <v>40107</v>
      </c>
      <c r="M124" s="5">
        <v>0</v>
      </c>
      <c r="N124" s="5">
        <v>0</v>
      </c>
      <c r="O124" s="5">
        <v>7000</v>
      </c>
      <c r="P124" s="6"/>
    </row>
    <row r="125" spans="1:16" x14ac:dyDescent="0.25">
      <c r="A125" s="8">
        <v>40114</v>
      </c>
      <c r="B125" s="5">
        <f>VLOOKUP(A125,'Misc. Data'!A$8:D$575,4,FALSE)</f>
        <v>255.577</v>
      </c>
      <c r="C125" s="5">
        <f>VLOOKUP(A125,'Misc. Data'!F$8:J$575,5,FALSE)</f>
        <v>1149.5940000000001</v>
      </c>
      <c r="D125" s="5">
        <f>VLOOKUP(A125,'Misc. Data'!L$8:M$575,2,FALSE)</f>
        <v>292.2</v>
      </c>
      <c r="E125" s="5">
        <f>VLOOKUP(A125,'Misc. Data'!O$8:P$575,2,FALSE)</f>
        <v>613.71327772006009</v>
      </c>
      <c r="F125" s="4">
        <f t="shared" si="1"/>
        <v>2311.0842777200601</v>
      </c>
      <c r="G125" s="4"/>
      <c r="H125" s="8">
        <v>40114</v>
      </c>
      <c r="I125" s="5">
        <v>0</v>
      </c>
      <c r="J125" s="5">
        <v>0</v>
      </c>
      <c r="K125" s="5">
        <v>6</v>
      </c>
      <c r="L125" s="8">
        <v>40114</v>
      </c>
      <c r="M125" s="5">
        <v>0</v>
      </c>
      <c r="N125" s="5">
        <v>0</v>
      </c>
      <c r="O125" s="5">
        <v>7000</v>
      </c>
      <c r="P125" s="6"/>
    </row>
    <row r="126" spans="1:16" x14ac:dyDescent="0.25">
      <c r="A126" s="8">
        <v>40121</v>
      </c>
      <c r="B126" s="5">
        <f>VLOOKUP(A126,'Misc. Data'!A$8:D$575,4,FALSE)</f>
        <v>251.036</v>
      </c>
      <c r="C126" s="5">
        <f>VLOOKUP(A126,'Misc. Data'!F$8:J$575,5,FALSE)</f>
        <v>1147.5700000000002</v>
      </c>
      <c r="D126" s="5">
        <f>VLOOKUP(A126,'Misc. Data'!L$8:M$575,2,FALSE)</f>
        <v>294.60000000000002</v>
      </c>
      <c r="E126" s="5">
        <f>VLOOKUP(A126,'Misc. Data'!O$8:P$575,2,FALSE)</f>
        <v>620.86509253611007</v>
      </c>
      <c r="F126" s="4">
        <f t="shared" si="1"/>
        <v>2314.07109253611</v>
      </c>
      <c r="G126" s="4"/>
      <c r="H126" s="8">
        <v>40121</v>
      </c>
      <c r="I126" s="5">
        <v>0</v>
      </c>
      <c r="J126" s="5">
        <v>0</v>
      </c>
      <c r="K126" s="5">
        <v>6</v>
      </c>
      <c r="L126" s="8">
        <v>40121</v>
      </c>
      <c r="M126" s="5">
        <v>0</v>
      </c>
      <c r="N126" s="5">
        <v>0</v>
      </c>
      <c r="O126" s="5">
        <v>7000</v>
      </c>
      <c r="P126" s="6"/>
    </row>
    <row r="127" spans="1:16" x14ac:dyDescent="0.25">
      <c r="A127" s="8">
        <v>40128</v>
      </c>
      <c r="B127" s="5">
        <f>VLOOKUP(A127,'Misc. Data'!A$8:D$575,4,FALSE)</f>
        <v>216.63300000000001</v>
      </c>
      <c r="C127" s="5">
        <f>VLOOKUP(A127,'Misc. Data'!F$8:J$575,5,FALSE)</f>
        <v>1147.5700000000002</v>
      </c>
      <c r="D127" s="5">
        <f>VLOOKUP(A127,'Misc. Data'!L$8:M$575,2,FALSE)</f>
        <v>294.60000000000002</v>
      </c>
      <c r="E127" s="5">
        <f>VLOOKUP(A127,'Misc. Data'!O$8:P$575,2,FALSE)</f>
        <v>619.74609253611004</v>
      </c>
      <c r="F127" s="4">
        <f t="shared" si="1"/>
        <v>2278.5490925361105</v>
      </c>
      <c r="G127" s="4"/>
      <c r="H127" s="8">
        <v>40128</v>
      </c>
      <c r="I127" s="5">
        <v>0</v>
      </c>
      <c r="J127" s="5">
        <v>0</v>
      </c>
      <c r="K127" s="5">
        <v>6</v>
      </c>
      <c r="L127" s="8">
        <v>40128</v>
      </c>
      <c r="M127" s="5">
        <v>0</v>
      </c>
      <c r="N127" s="5">
        <v>0</v>
      </c>
      <c r="O127" s="5">
        <v>7000</v>
      </c>
      <c r="P127" s="6"/>
    </row>
    <row r="128" spans="1:16" x14ac:dyDescent="0.25">
      <c r="A128" s="8">
        <v>40135</v>
      </c>
      <c r="B128" s="5">
        <f>VLOOKUP(A128,'Misc. Data'!A$8:D$575,4,FALSE)</f>
        <v>216.392</v>
      </c>
      <c r="C128" s="5">
        <f>VLOOKUP(A128,'Misc. Data'!F$8:J$575,5,FALSE)</f>
        <v>1147.5700000000002</v>
      </c>
      <c r="D128" s="5">
        <f>VLOOKUP(A128,'Misc. Data'!L$8:M$575,2,FALSE)</f>
        <v>294.60000000000002</v>
      </c>
      <c r="E128" s="5">
        <f>VLOOKUP(A128,'Misc. Data'!O$8:P$575,2,FALSE)</f>
        <v>620.74709253611013</v>
      </c>
      <c r="F128" s="4">
        <f t="shared" si="1"/>
        <v>2279.3090925361103</v>
      </c>
      <c r="G128" s="4"/>
      <c r="H128" s="8">
        <v>40135</v>
      </c>
      <c r="I128" s="5">
        <v>0</v>
      </c>
      <c r="J128" s="5">
        <v>0</v>
      </c>
      <c r="K128" s="5">
        <v>6</v>
      </c>
      <c r="L128" s="8">
        <v>40135</v>
      </c>
      <c r="M128" s="5">
        <v>0</v>
      </c>
      <c r="N128" s="5">
        <v>0</v>
      </c>
      <c r="O128" s="5">
        <v>7000</v>
      </c>
      <c r="P128" s="6"/>
    </row>
    <row r="129" spans="1:16" x14ac:dyDescent="0.25">
      <c r="A129" s="8">
        <v>40142</v>
      </c>
      <c r="B129" s="5">
        <f>VLOOKUP(A129,'Misc. Data'!A$8:D$575,4,FALSE)</f>
        <v>206.38200000000001</v>
      </c>
      <c r="C129" s="5">
        <f>VLOOKUP(A129,'Misc. Data'!F$8:J$575,5,FALSE)</f>
        <v>1147.5700000000002</v>
      </c>
      <c r="D129" s="5">
        <f>VLOOKUP(A129,'Misc. Data'!L$8:M$575,2,FALSE)</f>
        <v>294.60000000000002</v>
      </c>
      <c r="E129" s="5">
        <f>VLOOKUP(A129,'Misc. Data'!O$8:P$575,2,FALSE)</f>
        <v>620.99309253611011</v>
      </c>
      <c r="F129" s="4">
        <f t="shared" si="1"/>
        <v>2269.5450925361101</v>
      </c>
      <c r="G129" s="4"/>
      <c r="H129" s="8">
        <v>40142</v>
      </c>
      <c r="I129" s="5">
        <v>0</v>
      </c>
      <c r="J129" s="5">
        <v>0</v>
      </c>
      <c r="K129" s="5">
        <v>6</v>
      </c>
      <c r="L129" s="8">
        <v>40142</v>
      </c>
      <c r="M129" s="5">
        <v>0</v>
      </c>
      <c r="N129" s="5">
        <v>0</v>
      </c>
      <c r="O129" s="5">
        <v>7000</v>
      </c>
      <c r="P129" s="6"/>
    </row>
    <row r="130" spans="1:16" x14ac:dyDescent="0.25">
      <c r="A130" s="8">
        <v>40149</v>
      </c>
      <c r="B130" s="5">
        <f>VLOOKUP(A130,'Misc. Data'!A$8:D$575,4,FALSE)</f>
        <v>203.23599999999999</v>
      </c>
      <c r="C130" s="5">
        <f>VLOOKUP(A130,'Misc. Data'!F$8:J$575,5,FALSE)</f>
        <v>1143.8820000000001</v>
      </c>
      <c r="D130" s="5">
        <f>VLOOKUP(A130,'Misc. Data'!L$8:M$575,2,FALSE)</f>
        <v>205.3</v>
      </c>
      <c r="E130" s="5">
        <f>VLOOKUP(A130,'Misc. Data'!O$8:P$575,2,FALSE)</f>
        <v>628.58374845142998</v>
      </c>
      <c r="F130" s="4">
        <f t="shared" si="1"/>
        <v>2181.0017484514301</v>
      </c>
      <c r="G130" s="4"/>
      <c r="H130" s="8">
        <v>40149</v>
      </c>
      <c r="I130" s="5">
        <v>0</v>
      </c>
      <c r="J130" s="5">
        <v>0</v>
      </c>
      <c r="K130" s="5">
        <v>6</v>
      </c>
      <c r="L130" s="8">
        <v>40149</v>
      </c>
      <c r="M130" s="5">
        <v>0</v>
      </c>
      <c r="N130" s="5">
        <v>0</v>
      </c>
      <c r="O130" s="5">
        <v>7000</v>
      </c>
      <c r="P130" s="6"/>
    </row>
    <row r="131" spans="1:16" x14ac:dyDescent="0.25">
      <c r="A131" s="8">
        <v>40156</v>
      </c>
      <c r="B131" s="5">
        <f>VLOOKUP(A131,'Misc. Data'!A$8:D$575,4,FALSE)</f>
        <v>179.565</v>
      </c>
      <c r="C131" s="5">
        <f>VLOOKUP(A131,'Misc. Data'!F$8:J$575,5,FALSE)</f>
        <v>1143.8820000000001</v>
      </c>
      <c r="D131" s="5">
        <f>VLOOKUP(A131,'Misc. Data'!L$8:M$575,2,FALSE)</f>
        <v>205.3</v>
      </c>
      <c r="E131" s="5">
        <f>VLOOKUP(A131,'Misc. Data'!O$8:P$575,2,FALSE)</f>
        <v>628.40374845143003</v>
      </c>
      <c r="F131" s="4">
        <f t="shared" si="1"/>
        <v>2157.15074845143</v>
      </c>
      <c r="G131" s="4"/>
      <c r="H131" s="8">
        <v>40156</v>
      </c>
      <c r="I131" s="5">
        <v>0</v>
      </c>
      <c r="J131" s="5">
        <v>0</v>
      </c>
      <c r="K131" s="5">
        <v>6</v>
      </c>
      <c r="L131" s="8">
        <v>40156</v>
      </c>
      <c r="M131" s="5">
        <v>0</v>
      </c>
      <c r="N131" s="5">
        <v>0</v>
      </c>
      <c r="O131" s="5">
        <v>7000</v>
      </c>
      <c r="P131" s="6"/>
    </row>
    <row r="132" spans="1:16" x14ac:dyDescent="0.25">
      <c r="A132" s="8">
        <v>40163</v>
      </c>
      <c r="B132" s="5">
        <f>VLOOKUP(A132,'Misc. Data'!A$8:D$575,4,FALSE)</f>
        <v>180.625</v>
      </c>
      <c r="C132" s="5">
        <f>VLOOKUP(A132,'Misc. Data'!F$8:J$575,5,FALSE)</f>
        <v>1143.8820000000001</v>
      </c>
      <c r="D132" s="5">
        <f>VLOOKUP(A132,'Misc. Data'!L$8:M$575,2,FALSE)</f>
        <v>205.3</v>
      </c>
      <c r="E132" s="5">
        <f>VLOOKUP(A132,'Misc. Data'!O$8:P$575,2,FALSE)</f>
        <v>396.95474845143002</v>
      </c>
      <c r="F132" s="4">
        <f t="shared" si="1"/>
        <v>1926.7617484514301</v>
      </c>
      <c r="G132" s="4"/>
      <c r="H132" s="8">
        <v>40163</v>
      </c>
      <c r="I132" s="5">
        <v>0</v>
      </c>
      <c r="J132" s="5">
        <v>0</v>
      </c>
      <c r="K132" s="5">
        <v>6</v>
      </c>
      <c r="L132" s="8">
        <v>40163</v>
      </c>
      <c r="M132" s="5">
        <v>0</v>
      </c>
      <c r="N132" s="5">
        <v>0</v>
      </c>
      <c r="O132" s="5">
        <v>7000</v>
      </c>
      <c r="P132" s="6"/>
    </row>
    <row r="133" spans="1:16" x14ac:dyDescent="0.25">
      <c r="A133" s="8">
        <v>40170</v>
      </c>
      <c r="B133" s="5">
        <f>VLOOKUP(A133,'Misc. Data'!A$8:D$575,4,FALSE)</f>
        <v>167.75399999999999</v>
      </c>
      <c r="C133" s="5">
        <f>VLOOKUP(A133,'Misc. Data'!F$8:J$575,5,FALSE)</f>
        <v>1143.8820000000001</v>
      </c>
      <c r="D133" s="5">
        <f>VLOOKUP(A133,'Misc. Data'!L$8:M$575,2,FALSE)</f>
        <v>205.3</v>
      </c>
      <c r="E133" s="5">
        <f>VLOOKUP(A133,'Misc. Data'!O$8:P$575,2,FALSE)</f>
        <v>397.50974845143003</v>
      </c>
      <c r="F133" s="4">
        <f t="shared" si="1"/>
        <v>1914.4457484514301</v>
      </c>
      <c r="G133" s="4"/>
      <c r="H133" s="8">
        <v>40170</v>
      </c>
      <c r="I133" s="5">
        <v>0</v>
      </c>
      <c r="J133" s="5">
        <v>0</v>
      </c>
      <c r="K133" s="5">
        <v>6</v>
      </c>
      <c r="L133" s="8">
        <v>40170</v>
      </c>
      <c r="M133" s="5">
        <v>0</v>
      </c>
      <c r="N133" s="5">
        <v>0</v>
      </c>
      <c r="O133" s="5">
        <v>7000</v>
      </c>
      <c r="P133" s="6"/>
    </row>
    <row r="134" spans="1:16" x14ac:dyDescent="0.25">
      <c r="A134" s="8">
        <v>40177</v>
      </c>
      <c r="B134" s="5">
        <f>VLOOKUP(A134,'Misc. Data'!A$8:D$575,4,FALSE)</f>
        <v>167.929</v>
      </c>
      <c r="C134" s="5">
        <f>VLOOKUP(A134,'Misc. Data'!F$8:J$575,5,FALSE)</f>
        <v>1143.8820000000001</v>
      </c>
      <c r="D134" s="5">
        <f>VLOOKUP(A134,'Misc. Data'!L$8:M$575,2,FALSE)</f>
        <v>205.3</v>
      </c>
      <c r="E134" s="5">
        <f>VLOOKUP(A134,'Misc. Data'!O$8:P$575,2,FALSE)</f>
        <v>399.28074845142999</v>
      </c>
      <c r="F134" s="4">
        <f t="shared" si="1"/>
        <v>1916.39174845143</v>
      </c>
      <c r="G134" s="4"/>
      <c r="H134" s="8">
        <v>40177</v>
      </c>
      <c r="I134" s="5">
        <v>0</v>
      </c>
      <c r="J134" s="5">
        <v>0</v>
      </c>
      <c r="K134" s="5">
        <v>6</v>
      </c>
      <c r="L134" s="8">
        <v>40177</v>
      </c>
      <c r="M134" s="5">
        <v>0</v>
      </c>
      <c r="N134" s="5">
        <v>0</v>
      </c>
      <c r="O134" s="5">
        <v>7000</v>
      </c>
      <c r="P134" s="6"/>
    </row>
    <row r="135" spans="1:16" x14ac:dyDescent="0.25">
      <c r="A135" s="8">
        <v>40184</v>
      </c>
      <c r="B135" s="5">
        <f>VLOOKUP(A135,'Misc. Data'!A$8:D$575,4,FALSE)</f>
        <v>167.87299999999999</v>
      </c>
      <c r="C135" s="5">
        <f>VLOOKUP(A135,'Misc. Data'!F$8:J$575,5,FALSE)</f>
        <v>586.08199999999999</v>
      </c>
      <c r="D135" s="5">
        <f>VLOOKUP(A135,'Misc. Data'!L$8:M$575,2,FALSE)</f>
        <v>206.53</v>
      </c>
      <c r="E135" s="5">
        <f>VLOOKUP(A135,'Misc. Data'!O$8:P$575,2,FALSE)</f>
        <v>411.36237337677994</v>
      </c>
      <c r="F135" s="4">
        <f t="shared" si="1"/>
        <v>1371.8473733767798</v>
      </c>
      <c r="G135" s="4"/>
      <c r="H135" s="8">
        <v>40184</v>
      </c>
      <c r="I135" s="5">
        <v>0</v>
      </c>
      <c r="J135" s="5">
        <v>0</v>
      </c>
      <c r="K135" s="5">
        <v>0</v>
      </c>
      <c r="L135" s="8">
        <v>40184</v>
      </c>
      <c r="M135" s="5">
        <v>0</v>
      </c>
      <c r="N135" s="5">
        <v>0</v>
      </c>
      <c r="O135" s="5">
        <v>0</v>
      </c>
      <c r="P135" s="6"/>
    </row>
    <row r="136" spans="1:16" x14ac:dyDescent="0.25">
      <c r="A136" s="8">
        <v>40191</v>
      </c>
      <c r="B136" s="5">
        <f>VLOOKUP(A136,'Misc. Data'!A$8:D$575,4,FALSE)</f>
        <v>159.41300000000001</v>
      </c>
      <c r="C136" s="5">
        <f>VLOOKUP(A136,'Misc. Data'!F$8:J$575,5,FALSE)</f>
        <v>586.08199999999999</v>
      </c>
      <c r="D136" s="5">
        <f>VLOOKUP(A136,'Misc. Data'!L$8:M$575,2,FALSE)</f>
        <v>206.53</v>
      </c>
      <c r="E136" s="5">
        <f>VLOOKUP(A136,'Misc. Data'!O$8:P$575,2,FALSE)</f>
        <v>410.79137337677997</v>
      </c>
      <c r="F136" s="4">
        <f t="shared" si="1"/>
        <v>1362.8163733767799</v>
      </c>
      <c r="G136" s="4"/>
      <c r="H136" s="8">
        <v>40191</v>
      </c>
      <c r="I136" s="5">
        <v>0</v>
      </c>
      <c r="J136" s="5">
        <v>0</v>
      </c>
      <c r="K136" s="5">
        <v>0</v>
      </c>
      <c r="L136" s="8">
        <v>40191</v>
      </c>
      <c r="M136" s="5">
        <v>0</v>
      </c>
      <c r="N136" s="5">
        <v>0</v>
      </c>
      <c r="O136" s="5">
        <v>0</v>
      </c>
      <c r="P136" s="6"/>
    </row>
    <row r="137" spans="1:16" x14ac:dyDescent="0.25">
      <c r="A137" s="8">
        <v>40198</v>
      </c>
      <c r="B137" s="5">
        <f>VLOOKUP(A137,'Misc. Data'!A$8:D$575,4,FALSE)</f>
        <v>116.447</v>
      </c>
      <c r="C137" s="5">
        <f>VLOOKUP(A137,'Misc. Data'!F$8:J$575,5,FALSE)</f>
        <v>586.08199999999999</v>
      </c>
      <c r="D137" s="5">
        <f>VLOOKUP(A137,'Misc. Data'!L$8:M$575,2,FALSE)</f>
        <v>206.53</v>
      </c>
      <c r="E137" s="5">
        <f>VLOOKUP(A137,'Misc. Data'!O$8:P$575,2,FALSE)</f>
        <v>412.02537337677995</v>
      </c>
      <c r="F137" s="4">
        <f t="shared" ref="F137:F200" si="2">SUMIF(B137:E137,"&lt;&gt;#N/A")</f>
        <v>1321.0843733767799</v>
      </c>
      <c r="G137" s="4"/>
      <c r="H137" s="8">
        <v>40198</v>
      </c>
      <c r="I137" s="5">
        <v>0</v>
      </c>
      <c r="J137" s="5">
        <v>0</v>
      </c>
      <c r="K137" s="5">
        <v>0</v>
      </c>
      <c r="L137" s="8">
        <v>40198</v>
      </c>
      <c r="M137" s="5">
        <v>0</v>
      </c>
      <c r="N137" s="5">
        <v>0</v>
      </c>
      <c r="O137" s="5">
        <v>0</v>
      </c>
      <c r="P137" s="6"/>
    </row>
    <row r="138" spans="1:16" x14ac:dyDescent="0.25">
      <c r="A138" s="8">
        <v>40205</v>
      </c>
      <c r="B138" s="5">
        <f>VLOOKUP(A138,'Misc. Data'!A$8:D$575,4,FALSE)</f>
        <v>109.441</v>
      </c>
      <c r="C138" s="5">
        <f>VLOOKUP(A138,'Misc. Data'!F$8:J$575,5,FALSE)</f>
        <v>586.08199999999999</v>
      </c>
      <c r="D138" s="5">
        <f>VLOOKUP(A138,'Misc. Data'!L$8:M$575,2,FALSE)</f>
        <v>206.53</v>
      </c>
      <c r="E138" s="5">
        <f>VLOOKUP(A138,'Misc. Data'!O$8:P$575,2,FALSE)</f>
        <v>414.57037337677997</v>
      </c>
      <c r="F138" s="4">
        <f t="shared" si="2"/>
        <v>1316.6233733767799</v>
      </c>
      <c r="G138" s="4"/>
      <c r="H138" s="8">
        <v>40205</v>
      </c>
      <c r="I138" s="5">
        <v>0</v>
      </c>
      <c r="J138" s="5">
        <v>0</v>
      </c>
      <c r="K138" s="5">
        <v>0</v>
      </c>
      <c r="L138" s="8">
        <v>40205</v>
      </c>
      <c r="M138" s="5">
        <v>0</v>
      </c>
      <c r="N138" s="5">
        <v>0</v>
      </c>
      <c r="O138" s="5">
        <v>0</v>
      </c>
      <c r="P138" s="6"/>
    </row>
    <row r="139" spans="1:16" x14ac:dyDescent="0.25">
      <c r="A139" s="8">
        <v>40212</v>
      </c>
      <c r="B139" s="5">
        <f>VLOOKUP(A139,'Misc. Data'!A$8:D$575,4,FALSE)</f>
        <v>109.938</v>
      </c>
      <c r="C139" s="5">
        <f>VLOOKUP(A139,'Misc. Data'!F$8:J$575,5,FALSE)</f>
        <v>583.66899999999998</v>
      </c>
      <c r="D139" s="5">
        <f>VLOOKUP(A139,'Misc. Data'!L$8:M$575,2,FALSE)</f>
        <v>203.66</v>
      </c>
      <c r="E139" s="5">
        <f>VLOOKUP(A139,'Misc. Data'!O$8:P$575,2,FALSE)</f>
        <v>411.80871716436008</v>
      </c>
      <c r="F139" s="4">
        <f t="shared" si="2"/>
        <v>1309.07571716436</v>
      </c>
      <c r="G139" s="4"/>
      <c r="H139" s="8">
        <v>40212</v>
      </c>
      <c r="I139" s="5">
        <v>0</v>
      </c>
      <c r="J139" s="5">
        <v>0</v>
      </c>
      <c r="K139" s="5">
        <v>0</v>
      </c>
      <c r="L139" s="8">
        <v>40212</v>
      </c>
      <c r="M139" s="5">
        <v>0</v>
      </c>
      <c r="N139" s="5">
        <v>0</v>
      </c>
      <c r="O139" s="5">
        <v>0</v>
      </c>
      <c r="P139" s="6"/>
    </row>
    <row r="140" spans="1:16" x14ac:dyDescent="0.25">
      <c r="A140" s="8">
        <v>40219</v>
      </c>
      <c r="B140" s="5">
        <f>VLOOKUP(A140,'Misc. Data'!A$8:D$575,4,FALSE)</f>
        <v>108.544</v>
      </c>
      <c r="C140" s="5">
        <f>VLOOKUP(A140,'Misc. Data'!F$8:J$575,5,FALSE)</f>
        <v>583.66899999999998</v>
      </c>
      <c r="D140" s="5">
        <f>VLOOKUP(A140,'Misc. Data'!L$8:M$575,2,FALSE)</f>
        <v>203.66</v>
      </c>
      <c r="E140" s="5">
        <f>VLOOKUP(A140,'Misc. Data'!O$8:P$575,2,FALSE)</f>
        <v>411.81071716436003</v>
      </c>
      <c r="F140" s="4">
        <f t="shared" si="2"/>
        <v>1307.6837171643599</v>
      </c>
      <c r="G140" s="4"/>
      <c r="H140" s="8">
        <v>40219</v>
      </c>
      <c r="I140" s="5">
        <v>0</v>
      </c>
      <c r="J140" s="5">
        <v>0</v>
      </c>
      <c r="K140" s="5">
        <v>0</v>
      </c>
      <c r="L140" s="8">
        <v>40219</v>
      </c>
      <c r="M140" s="5">
        <v>0</v>
      </c>
      <c r="N140" s="5">
        <v>0</v>
      </c>
      <c r="O140" s="5">
        <v>0</v>
      </c>
      <c r="P140" s="5"/>
    </row>
    <row r="141" spans="1:16" x14ac:dyDescent="0.25">
      <c r="A141" s="8">
        <v>40226</v>
      </c>
      <c r="B141" s="5">
        <f>VLOOKUP(A141,'Misc. Data'!A$8:D$575,4,FALSE)</f>
        <v>85.385000000000005</v>
      </c>
      <c r="C141" s="5">
        <f>VLOOKUP(A141,'Misc. Data'!F$8:J$575,5,FALSE)</f>
        <v>583.66899999999998</v>
      </c>
      <c r="D141" s="5">
        <f>VLOOKUP(A141,'Misc. Data'!L$8:M$575,2,FALSE)</f>
        <v>203.66</v>
      </c>
      <c r="E141" s="5">
        <f>VLOOKUP(A141,'Misc. Data'!O$8:P$575,2,FALSE)</f>
        <v>411.89671716436004</v>
      </c>
      <c r="F141" s="4">
        <f t="shared" si="2"/>
        <v>1284.61071716436</v>
      </c>
      <c r="G141" s="4"/>
      <c r="H141" s="8">
        <v>40226</v>
      </c>
      <c r="I141" s="5">
        <v>0</v>
      </c>
      <c r="J141" s="5">
        <v>0</v>
      </c>
      <c r="K141" s="5">
        <v>0</v>
      </c>
      <c r="L141" s="8">
        <v>40226</v>
      </c>
      <c r="M141" s="5">
        <v>0</v>
      </c>
      <c r="N141" s="5">
        <v>0</v>
      </c>
      <c r="O141" s="5">
        <v>0</v>
      </c>
      <c r="P141" s="5"/>
    </row>
    <row r="142" spans="1:16" x14ac:dyDescent="0.25">
      <c r="A142" s="8">
        <v>40233</v>
      </c>
      <c r="B142" s="5">
        <f>VLOOKUP(A142,'Misc. Data'!A$8:D$575,4,FALSE)</f>
        <v>83.912999999999997</v>
      </c>
      <c r="C142" s="5">
        <f>VLOOKUP(A142,'Misc. Data'!F$8:J$575,5,FALSE)</f>
        <v>583.66899999999998</v>
      </c>
      <c r="D142" s="5">
        <f>VLOOKUP(A142,'Misc. Data'!L$8:M$575,2,FALSE)</f>
        <v>203.66</v>
      </c>
      <c r="E142" s="5">
        <f>VLOOKUP(A142,'Misc. Data'!O$8:P$575,2,FALSE)</f>
        <v>411.65071716436006</v>
      </c>
      <c r="F142" s="4">
        <f t="shared" si="2"/>
        <v>1282.89271716436</v>
      </c>
      <c r="G142" s="4"/>
      <c r="H142" s="8">
        <v>40233</v>
      </c>
      <c r="I142" s="5">
        <v>0</v>
      </c>
      <c r="J142" s="5">
        <v>0</v>
      </c>
      <c r="K142" s="5">
        <v>0</v>
      </c>
      <c r="L142" s="8">
        <v>40233</v>
      </c>
      <c r="M142" s="5">
        <v>0</v>
      </c>
      <c r="N142" s="5">
        <v>0</v>
      </c>
      <c r="O142" s="5">
        <v>0</v>
      </c>
      <c r="P142" s="5"/>
    </row>
    <row r="143" spans="1:16" x14ac:dyDescent="0.25">
      <c r="A143" s="8">
        <v>40240</v>
      </c>
      <c r="B143" s="5">
        <f>VLOOKUP(A143,'Misc. Data'!A$8:D$575,4,FALSE)</f>
        <v>84.06</v>
      </c>
      <c r="C143" s="5">
        <f>VLOOKUP(A143,'Misc. Data'!F$8:J$575,5,FALSE)</f>
        <v>583.64099999999996</v>
      </c>
      <c r="D143" s="5">
        <f>VLOOKUP(A143,'Misc. Data'!L$8:M$575,2,FALSE)</f>
        <v>196.79</v>
      </c>
      <c r="E143" s="5">
        <f>VLOOKUP(A143,'Misc. Data'!O$8:P$575,2,FALSE)</f>
        <v>407.68537267101999</v>
      </c>
      <c r="F143" s="4">
        <f t="shared" si="2"/>
        <v>1272.1763726710201</v>
      </c>
      <c r="G143" s="4"/>
      <c r="H143" s="8">
        <v>40240</v>
      </c>
      <c r="I143" s="5">
        <v>0</v>
      </c>
      <c r="J143" s="5">
        <v>0</v>
      </c>
      <c r="K143" s="5">
        <v>0</v>
      </c>
      <c r="L143" s="8">
        <v>40240</v>
      </c>
      <c r="M143" s="5">
        <v>0</v>
      </c>
      <c r="N143" s="5">
        <v>0</v>
      </c>
      <c r="O143" s="5">
        <v>0</v>
      </c>
      <c r="P143" s="5"/>
    </row>
    <row r="144" spans="1:16" x14ac:dyDescent="0.25">
      <c r="A144" s="8">
        <v>40247</v>
      </c>
      <c r="B144" s="5">
        <f>VLOOKUP(A144,'Misc. Data'!A$8:D$575,4,FALSE)</f>
        <v>82.128</v>
      </c>
      <c r="C144" s="5">
        <f>VLOOKUP(A144,'Misc. Data'!F$8:J$575,5,FALSE)</f>
        <v>583.64099999999996</v>
      </c>
      <c r="D144" s="5">
        <f>VLOOKUP(A144,'Misc. Data'!L$8:M$575,2,FALSE)</f>
        <v>196.79</v>
      </c>
      <c r="E144" s="5">
        <f>VLOOKUP(A144,'Misc. Data'!O$8:P$575,2,FALSE)</f>
        <v>406.87937267102001</v>
      </c>
      <c r="F144" s="4">
        <f t="shared" si="2"/>
        <v>1269.43837267102</v>
      </c>
      <c r="G144" s="4"/>
      <c r="H144" s="8">
        <v>40247</v>
      </c>
      <c r="I144" s="5">
        <v>0</v>
      </c>
      <c r="J144" s="5">
        <v>0</v>
      </c>
      <c r="K144" s="5">
        <v>0</v>
      </c>
      <c r="L144" s="8">
        <v>40247</v>
      </c>
      <c r="M144" s="5">
        <v>0</v>
      </c>
      <c r="N144" s="5">
        <v>0</v>
      </c>
      <c r="O144" s="5">
        <v>0</v>
      </c>
      <c r="P144" s="5"/>
    </row>
    <row r="145" spans="1:16" x14ac:dyDescent="0.25">
      <c r="A145" s="8">
        <v>40254</v>
      </c>
      <c r="B145" s="5">
        <f>VLOOKUP(A145,'Misc. Data'!A$8:D$575,4,FALSE)</f>
        <v>71.296999999999997</v>
      </c>
      <c r="C145" s="5">
        <f>VLOOKUP(A145,'Misc. Data'!F$8:J$575,5,FALSE)</f>
        <v>583.64099999999996</v>
      </c>
      <c r="D145" s="5">
        <f>VLOOKUP(A145,'Misc. Data'!L$8:M$575,2,FALSE)</f>
        <v>196.79</v>
      </c>
      <c r="E145" s="5">
        <f>VLOOKUP(A145,'Misc. Data'!O$8:P$575,2,FALSE)</f>
        <v>407.05937267102001</v>
      </c>
      <c r="F145" s="4">
        <f t="shared" si="2"/>
        <v>1258.78737267102</v>
      </c>
      <c r="G145" s="4"/>
      <c r="H145" s="8">
        <v>40254</v>
      </c>
      <c r="I145" s="5">
        <v>0</v>
      </c>
      <c r="J145" s="5">
        <v>0</v>
      </c>
      <c r="K145" s="5">
        <v>0</v>
      </c>
      <c r="L145" s="8">
        <v>40254</v>
      </c>
      <c r="M145" s="5">
        <v>0</v>
      </c>
      <c r="N145" s="5">
        <v>0</v>
      </c>
      <c r="O145" s="5">
        <v>0</v>
      </c>
      <c r="P145" s="5"/>
    </row>
    <row r="146" spans="1:16" x14ac:dyDescent="0.25">
      <c r="A146" s="8">
        <v>40261</v>
      </c>
      <c r="B146" s="5">
        <f>VLOOKUP(A146,'Misc. Data'!A$8:D$575,4,FALSE)</f>
        <v>68.176000000000002</v>
      </c>
      <c r="C146" s="5">
        <f>VLOOKUP(A146,'Misc. Data'!F$8:J$575,5,FALSE)</f>
        <v>583.64099999999996</v>
      </c>
      <c r="D146" s="5">
        <f>VLOOKUP(A146,'Misc. Data'!L$8:M$575,2,FALSE)</f>
        <v>196.79</v>
      </c>
      <c r="E146" s="5">
        <f>VLOOKUP(A146,'Misc. Data'!O$8:P$575,2,FALSE)</f>
        <v>407.37937267102001</v>
      </c>
      <c r="F146" s="4">
        <f t="shared" si="2"/>
        <v>1255.98637267102</v>
      </c>
      <c r="G146" s="4"/>
      <c r="H146" s="8">
        <v>40261</v>
      </c>
      <c r="I146" s="5">
        <v>0</v>
      </c>
      <c r="J146" s="5">
        <v>0</v>
      </c>
      <c r="K146" s="5">
        <v>0</v>
      </c>
      <c r="L146" s="8">
        <v>40261</v>
      </c>
      <c r="M146" s="5">
        <v>0</v>
      </c>
      <c r="N146" s="5">
        <v>0</v>
      </c>
      <c r="O146" s="5">
        <v>0</v>
      </c>
      <c r="P146" s="5"/>
    </row>
    <row r="147" spans="1:16" x14ac:dyDescent="0.25">
      <c r="A147" s="8">
        <v>40268</v>
      </c>
      <c r="B147" s="5">
        <f>VLOOKUP(A147,'Misc. Data'!A$8:D$575,4,FALSE)</f>
        <v>66.53</v>
      </c>
      <c r="C147" s="5">
        <f>VLOOKUP(A147,'Misc. Data'!F$8:J$575,5,FALSE)</f>
        <v>583.64099999999996</v>
      </c>
      <c r="D147" s="5">
        <f>VLOOKUP(A147,'Misc. Data'!L$8:M$575,2,FALSE)</f>
        <v>196.79</v>
      </c>
      <c r="E147" s="5">
        <f>VLOOKUP(A147,'Misc. Data'!O$8:P$575,2,FALSE)</f>
        <v>423.22437267101998</v>
      </c>
      <c r="F147" s="4">
        <f t="shared" si="2"/>
        <v>1270.1853726710199</v>
      </c>
      <c r="G147" s="4"/>
      <c r="H147" s="8">
        <v>40268</v>
      </c>
      <c r="I147" s="5">
        <v>0</v>
      </c>
      <c r="J147" s="5">
        <v>0</v>
      </c>
      <c r="K147" s="5">
        <v>0</v>
      </c>
      <c r="L147" s="8">
        <v>40268</v>
      </c>
      <c r="M147" s="5">
        <v>0</v>
      </c>
      <c r="N147" s="5">
        <v>0</v>
      </c>
      <c r="O147" s="5">
        <v>0</v>
      </c>
      <c r="P147" s="5"/>
    </row>
    <row r="148" spans="1:16" x14ac:dyDescent="0.25">
      <c r="A148" s="8">
        <v>40275</v>
      </c>
      <c r="B148" s="5">
        <f>VLOOKUP(A148,'Misc. Data'!A$8:D$575,4,FALSE)</f>
        <v>66.135999999999996</v>
      </c>
      <c r="C148" s="5">
        <f>VLOOKUP(A148,'Misc. Data'!F$8:J$575,5,FALSE)</f>
        <v>569.78700000000003</v>
      </c>
      <c r="D148" s="5">
        <f>VLOOKUP(A148,'Misc. Data'!L$8:M$575,2,FALSE)</f>
        <v>191.53</v>
      </c>
      <c r="E148" s="5">
        <f>VLOOKUP(A148,'Misc. Data'!O$8:P$575,2,FALSE)</f>
        <v>419.73018505701003</v>
      </c>
      <c r="F148" s="4">
        <f t="shared" si="2"/>
        <v>1247.18318505701</v>
      </c>
      <c r="G148" s="4"/>
      <c r="H148" s="8">
        <v>40275</v>
      </c>
      <c r="I148" s="5">
        <v>0</v>
      </c>
      <c r="J148" s="5">
        <v>0</v>
      </c>
      <c r="K148" s="5">
        <v>0</v>
      </c>
      <c r="L148" s="8">
        <v>40275</v>
      </c>
      <c r="M148" s="5">
        <v>0</v>
      </c>
      <c r="N148" s="5">
        <v>0</v>
      </c>
      <c r="O148" s="5">
        <v>0</v>
      </c>
      <c r="P148" s="5"/>
    </row>
    <row r="149" spans="1:16" x14ac:dyDescent="0.25">
      <c r="A149" s="8">
        <v>40282</v>
      </c>
      <c r="B149" s="5">
        <f>VLOOKUP(A149,'Misc. Data'!A$8:D$575,4,FALSE)</f>
        <v>61.834000000000003</v>
      </c>
      <c r="C149" s="5">
        <f>VLOOKUP(A149,'Misc. Data'!F$8:J$575,5,FALSE)</f>
        <v>569.78700000000003</v>
      </c>
      <c r="D149" s="5">
        <f>VLOOKUP(A149,'Misc. Data'!L$8:M$575,2,FALSE)</f>
        <v>191.53</v>
      </c>
      <c r="E149" s="5">
        <f>VLOOKUP(A149,'Misc. Data'!O$8:P$575,2,FALSE)</f>
        <v>419.86918505701004</v>
      </c>
      <c r="F149" s="4">
        <f t="shared" si="2"/>
        <v>1243.0201850570102</v>
      </c>
      <c r="G149" s="4"/>
      <c r="H149" s="8">
        <v>40282</v>
      </c>
      <c r="I149" s="5">
        <v>0</v>
      </c>
      <c r="J149" s="5">
        <v>0</v>
      </c>
      <c r="K149" s="5">
        <v>0</v>
      </c>
      <c r="L149" s="8">
        <v>40282</v>
      </c>
      <c r="M149" s="5">
        <v>0</v>
      </c>
      <c r="N149" s="5">
        <v>0</v>
      </c>
      <c r="O149" s="5">
        <v>0</v>
      </c>
      <c r="P149" s="5"/>
    </row>
    <row r="150" spans="1:16" x14ac:dyDescent="0.25">
      <c r="A150" s="8">
        <v>40289</v>
      </c>
      <c r="B150" s="5">
        <f>VLOOKUP(A150,'Misc. Data'!A$8:D$575,4,FALSE)</f>
        <v>61.435000000000002</v>
      </c>
      <c r="C150" s="5">
        <f>VLOOKUP(A150,'Misc. Data'!F$8:J$575,5,FALSE)</f>
        <v>569.78700000000003</v>
      </c>
      <c r="D150" s="5">
        <f>VLOOKUP(A150,'Misc. Data'!L$8:M$575,2,FALSE)</f>
        <v>191.53</v>
      </c>
      <c r="E150" s="5">
        <f>VLOOKUP(A150,'Misc. Data'!O$8:P$575,2,FALSE)</f>
        <v>419.45118505701004</v>
      </c>
      <c r="F150" s="4">
        <f t="shared" si="2"/>
        <v>1242.2031850570099</v>
      </c>
      <c r="G150" s="4"/>
      <c r="H150" s="8">
        <v>40289</v>
      </c>
      <c r="I150" s="5">
        <v>0</v>
      </c>
      <c r="J150" s="5">
        <v>0</v>
      </c>
      <c r="K150" s="5">
        <v>0</v>
      </c>
      <c r="L150" s="8">
        <v>40289</v>
      </c>
      <c r="M150" s="5">
        <v>0</v>
      </c>
      <c r="N150" s="5">
        <v>0</v>
      </c>
      <c r="O150" s="5">
        <v>0</v>
      </c>
      <c r="P150" s="5"/>
    </row>
    <row r="151" spans="1:16" x14ac:dyDescent="0.25">
      <c r="A151" s="8">
        <v>40296</v>
      </c>
      <c r="B151" s="5">
        <f>VLOOKUP(A151,'Misc. Data'!A$8:D$575,4,FALSE)</f>
        <v>56.28</v>
      </c>
      <c r="C151" s="5">
        <f>VLOOKUP(A151,'Misc. Data'!F$8:J$575,5,FALSE)</f>
        <v>569.78700000000003</v>
      </c>
      <c r="D151" s="5">
        <f>VLOOKUP(A151,'Misc. Data'!L$8:M$575,2,FALSE)</f>
        <v>191.53</v>
      </c>
      <c r="E151" s="5">
        <f>VLOOKUP(A151,'Misc. Data'!O$8:P$575,2,FALSE)</f>
        <v>424.67818505701007</v>
      </c>
      <c r="F151" s="4">
        <f t="shared" si="2"/>
        <v>1242.27518505701</v>
      </c>
      <c r="G151" s="4"/>
      <c r="H151" s="8">
        <v>40296</v>
      </c>
      <c r="I151" s="5">
        <v>0</v>
      </c>
      <c r="J151" s="5">
        <v>0</v>
      </c>
      <c r="K151" s="5">
        <v>0</v>
      </c>
      <c r="L151" s="8">
        <v>40296</v>
      </c>
      <c r="M151" s="5">
        <v>0</v>
      </c>
      <c r="N151" s="5">
        <v>0</v>
      </c>
      <c r="O151" s="5">
        <v>0</v>
      </c>
      <c r="P151" s="5"/>
    </row>
    <row r="152" spans="1:16" x14ac:dyDescent="0.25">
      <c r="A152" s="8">
        <v>40303</v>
      </c>
      <c r="B152" s="5">
        <f>VLOOKUP(A152,'Misc. Data'!A$8:D$575,4,FALSE)</f>
        <v>50.654000000000003</v>
      </c>
      <c r="C152" s="5">
        <f>VLOOKUP(A152,'Misc. Data'!F$8:J$575,5,FALSE)</f>
        <v>569.78399999999999</v>
      </c>
      <c r="D152" s="5">
        <f>VLOOKUP(A152,'Misc. Data'!L$8:M$575,2,FALSE)</f>
        <v>185.49</v>
      </c>
      <c r="E152" s="5">
        <f>VLOOKUP(A152,'Misc. Data'!O$8:P$575,2,FALSE)</f>
        <v>421.09574140537006</v>
      </c>
      <c r="F152" s="4">
        <f t="shared" si="2"/>
        <v>1227.0237414053699</v>
      </c>
      <c r="G152" s="4"/>
      <c r="H152" s="8">
        <v>40303</v>
      </c>
      <c r="I152" s="5">
        <v>0</v>
      </c>
      <c r="J152" s="5">
        <v>0</v>
      </c>
      <c r="K152" s="5">
        <v>0</v>
      </c>
      <c r="L152" s="8">
        <v>40303</v>
      </c>
      <c r="M152" s="5">
        <v>0</v>
      </c>
      <c r="N152" s="5">
        <v>0</v>
      </c>
      <c r="O152" s="5">
        <v>0</v>
      </c>
      <c r="P152" s="5"/>
    </row>
    <row r="153" spans="1:16" x14ac:dyDescent="0.25">
      <c r="A153" s="8">
        <v>40310</v>
      </c>
      <c r="B153" s="5">
        <f>VLOOKUP(A153,'Misc. Data'!A$8:D$575,4,FALSE)</f>
        <v>59.462000000000003</v>
      </c>
      <c r="C153" s="5">
        <f>VLOOKUP(A153,'Misc. Data'!F$8:J$575,5,FALSE)</f>
        <v>569.78399999999999</v>
      </c>
      <c r="D153" s="5">
        <f>VLOOKUP(A153,'Misc. Data'!L$8:M$575,2,FALSE)</f>
        <v>185.49</v>
      </c>
      <c r="E153" s="5">
        <f>VLOOKUP(A153,'Misc. Data'!O$8:P$575,2,FALSE)</f>
        <v>419.85574140537005</v>
      </c>
      <c r="F153" s="4">
        <f t="shared" si="2"/>
        <v>1234.5917414053702</v>
      </c>
      <c r="G153" s="4"/>
      <c r="H153" s="8">
        <v>40310</v>
      </c>
      <c r="I153" s="5">
        <v>0</v>
      </c>
      <c r="J153" s="5">
        <v>0</v>
      </c>
      <c r="K153" s="5">
        <v>0</v>
      </c>
      <c r="L153" s="8">
        <v>40310</v>
      </c>
      <c r="M153" s="5">
        <v>0</v>
      </c>
      <c r="N153" s="5">
        <v>0</v>
      </c>
      <c r="O153" s="5">
        <v>0</v>
      </c>
      <c r="P153" s="5"/>
    </row>
    <row r="154" spans="1:16" x14ac:dyDescent="0.25">
      <c r="A154" s="8">
        <v>40317</v>
      </c>
      <c r="B154" s="5">
        <f>VLOOKUP(A154,'Misc. Data'!A$8:D$575,4,FALSE)</f>
        <v>58.771999999999998</v>
      </c>
      <c r="C154" s="5">
        <f>VLOOKUP(A154,'Misc. Data'!F$8:J$575,5,FALSE)</f>
        <v>569.78399999999999</v>
      </c>
      <c r="D154" s="5">
        <f>VLOOKUP(A154,'Misc. Data'!L$8:M$575,2,FALSE)</f>
        <v>185.49</v>
      </c>
      <c r="E154" s="5">
        <f>VLOOKUP(A154,'Misc. Data'!O$8:P$575,2,FALSE)</f>
        <v>419.83274140537009</v>
      </c>
      <c r="F154" s="4">
        <f t="shared" si="2"/>
        <v>1233.8787414053702</v>
      </c>
      <c r="G154" s="4"/>
      <c r="H154" s="8">
        <v>40317</v>
      </c>
      <c r="I154" s="5">
        <v>0</v>
      </c>
      <c r="J154" s="5">
        <v>0</v>
      </c>
      <c r="K154" s="5">
        <v>0</v>
      </c>
      <c r="L154" s="8">
        <v>40317</v>
      </c>
      <c r="M154" s="5">
        <v>0</v>
      </c>
      <c r="N154" s="5">
        <v>0</v>
      </c>
      <c r="O154" s="5">
        <v>0</v>
      </c>
      <c r="P154" s="5"/>
    </row>
    <row r="155" spans="1:16" x14ac:dyDescent="0.25">
      <c r="A155" s="8">
        <v>40324</v>
      </c>
      <c r="B155" s="5">
        <f>VLOOKUP(A155,'Misc. Data'!A$8:D$575,4,FALSE)</f>
        <v>50.070999999999998</v>
      </c>
      <c r="C155" s="5">
        <f>VLOOKUP(A155,'Misc. Data'!F$8:J$575,5,FALSE)</f>
        <v>569.78399999999999</v>
      </c>
      <c r="D155" s="5">
        <f>VLOOKUP(A155,'Misc. Data'!L$8:M$575,2,FALSE)</f>
        <v>185.49</v>
      </c>
      <c r="E155" s="5">
        <f>VLOOKUP(A155,'Misc. Data'!O$8:P$575,2,FALSE)</f>
        <v>419.73874140537009</v>
      </c>
      <c r="F155" s="4">
        <f t="shared" si="2"/>
        <v>1225.0837414053701</v>
      </c>
      <c r="G155" s="4"/>
      <c r="H155" s="8">
        <v>40324</v>
      </c>
      <c r="I155" s="5">
        <v>0</v>
      </c>
      <c r="J155" s="5">
        <v>0</v>
      </c>
      <c r="K155" s="5">
        <v>0</v>
      </c>
      <c r="L155" s="8">
        <v>40324</v>
      </c>
      <c r="M155" s="5">
        <v>0</v>
      </c>
      <c r="N155" s="5">
        <v>0</v>
      </c>
      <c r="O155" s="5">
        <v>0</v>
      </c>
      <c r="P155" s="5"/>
    </row>
    <row r="156" spans="1:16" x14ac:dyDescent="0.25">
      <c r="A156" s="8">
        <v>40331</v>
      </c>
      <c r="B156" s="5">
        <f>VLOOKUP(A156,'Misc. Data'!A$8:D$575,4,FALSE)</f>
        <v>51.055</v>
      </c>
      <c r="C156" s="5">
        <f>VLOOKUP(A156,'Misc. Data'!F$8:J$575,5,FALSE)</f>
        <v>568.50300000000004</v>
      </c>
      <c r="D156" s="5">
        <f>VLOOKUP(A156,'Misc. Data'!L$8:M$575,2,FALSE)</f>
        <v>182.55</v>
      </c>
      <c r="E156" s="5">
        <f>VLOOKUP(A156,'Misc. Data'!O$8:P$575,2,FALSE)</f>
        <v>416.1650928859101</v>
      </c>
      <c r="F156" s="4">
        <f t="shared" si="2"/>
        <v>1218.27309288591</v>
      </c>
      <c r="G156" s="4"/>
      <c r="H156" s="8">
        <v>40331</v>
      </c>
      <c r="I156" s="5">
        <v>0</v>
      </c>
      <c r="J156" s="5">
        <v>0</v>
      </c>
      <c r="K156" s="5">
        <v>0</v>
      </c>
      <c r="L156" s="8">
        <v>40331</v>
      </c>
      <c r="M156" s="5">
        <v>0</v>
      </c>
      <c r="N156" s="5">
        <v>0</v>
      </c>
      <c r="O156" s="5">
        <v>0</v>
      </c>
      <c r="P156" s="5"/>
    </row>
    <row r="157" spans="1:16" x14ac:dyDescent="0.25">
      <c r="A157" s="8">
        <v>40338</v>
      </c>
      <c r="B157" s="5">
        <f>VLOOKUP(A157,'Misc. Data'!A$8:D$575,4,FALSE)</f>
        <v>45.415999999999997</v>
      </c>
      <c r="C157" s="5">
        <f>VLOOKUP(A157,'Misc. Data'!F$8:J$575,5,FALSE)</f>
        <v>568.50300000000004</v>
      </c>
      <c r="D157" s="5">
        <f>VLOOKUP(A157,'Misc. Data'!L$8:M$575,2,FALSE)</f>
        <v>182.55</v>
      </c>
      <c r="E157" s="5">
        <f>VLOOKUP(A157,'Misc. Data'!O$8:P$575,2,FALSE)</f>
        <v>415.73409288591006</v>
      </c>
      <c r="F157" s="4">
        <f t="shared" si="2"/>
        <v>1212.2030928859101</v>
      </c>
      <c r="G157" s="4"/>
      <c r="H157" s="8">
        <v>40338</v>
      </c>
      <c r="I157" s="5">
        <v>0</v>
      </c>
      <c r="J157" s="5">
        <v>0</v>
      </c>
      <c r="K157" s="5">
        <v>0</v>
      </c>
      <c r="L157" s="8">
        <v>40338</v>
      </c>
      <c r="M157" s="5">
        <v>0</v>
      </c>
      <c r="N157" s="5">
        <v>0</v>
      </c>
      <c r="O157" s="5">
        <v>0</v>
      </c>
      <c r="P157" s="5"/>
    </row>
    <row r="158" spans="1:16" x14ac:dyDescent="0.25">
      <c r="A158" s="8">
        <v>40345</v>
      </c>
      <c r="B158" s="5">
        <f>VLOOKUP(A158,'Misc. Data'!A$8:D$575,4,FALSE)</f>
        <v>45.078000000000003</v>
      </c>
      <c r="C158" s="5">
        <f>VLOOKUP(A158,'Misc. Data'!F$8:J$575,5,FALSE)</f>
        <v>568.50300000000004</v>
      </c>
      <c r="D158" s="5">
        <f>VLOOKUP(A158,'Misc. Data'!L$8:M$575,2,FALSE)</f>
        <v>182.55</v>
      </c>
      <c r="E158" s="5">
        <f>VLOOKUP(A158,'Misc. Data'!O$8:P$575,2,FALSE)</f>
        <v>415.2010928859101</v>
      </c>
      <c r="F158" s="4">
        <f t="shared" si="2"/>
        <v>1211.3320928859102</v>
      </c>
      <c r="G158" s="4"/>
      <c r="H158" s="8">
        <v>40345</v>
      </c>
      <c r="I158" s="5">
        <v>0</v>
      </c>
      <c r="J158" s="5">
        <v>0</v>
      </c>
      <c r="K158" s="5">
        <v>0</v>
      </c>
      <c r="L158" s="8">
        <v>40345</v>
      </c>
      <c r="M158" s="5">
        <v>0</v>
      </c>
      <c r="N158" s="5">
        <v>0</v>
      </c>
      <c r="O158" s="5">
        <v>0</v>
      </c>
      <c r="P158" s="5"/>
    </row>
    <row r="159" spans="1:16" x14ac:dyDescent="0.25">
      <c r="A159" s="8">
        <v>40352</v>
      </c>
      <c r="B159" s="5">
        <f>VLOOKUP(A159,'Misc. Data'!A$8:D$575,4,FALSE)</f>
        <v>44.475000000000001</v>
      </c>
      <c r="C159" s="5">
        <f>VLOOKUP(A159,'Misc. Data'!F$8:J$575,5,FALSE)</f>
        <v>568.50300000000004</v>
      </c>
      <c r="D159" s="5">
        <f>VLOOKUP(A159,'Misc. Data'!L$8:M$575,2,FALSE)</f>
        <v>182.55</v>
      </c>
      <c r="E159" s="5">
        <f>VLOOKUP(A159,'Misc. Data'!O$8:P$575,2,FALSE)</f>
        <v>414.33009288591006</v>
      </c>
      <c r="F159" s="4">
        <f t="shared" si="2"/>
        <v>1209.8580928859101</v>
      </c>
      <c r="G159" s="4"/>
      <c r="H159" s="8">
        <v>40352</v>
      </c>
      <c r="I159" s="5">
        <v>0</v>
      </c>
      <c r="J159" s="5">
        <v>0</v>
      </c>
      <c r="K159" s="5">
        <v>0</v>
      </c>
      <c r="L159" s="8">
        <v>40352</v>
      </c>
      <c r="M159" s="5">
        <v>0</v>
      </c>
      <c r="N159" s="5">
        <v>0</v>
      </c>
      <c r="O159" s="5">
        <v>0</v>
      </c>
      <c r="P159" s="5"/>
    </row>
    <row r="160" spans="1:16" x14ac:dyDescent="0.25">
      <c r="A160" s="8">
        <v>40359</v>
      </c>
      <c r="B160" s="5">
        <f>VLOOKUP(A160,'Misc. Data'!A$8:D$575,4,FALSE)</f>
        <v>44.395000000000003</v>
      </c>
      <c r="C160" s="5">
        <f>VLOOKUP(A160,'Misc. Data'!F$8:J$575,5,FALSE)</f>
        <v>568.50300000000004</v>
      </c>
      <c r="D160" s="5">
        <f>VLOOKUP(A160,'Misc. Data'!L$8:M$575,2,FALSE)</f>
        <v>182.55</v>
      </c>
      <c r="E160" s="5">
        <f>VLOOKUP(A160,'Misc. Data'!O$8:P$575,2,FALSE)</f>
        <v>433.32409288591009</v>
      </c>
      <c r="F160" s="4">
        <f t="shared" si="2"/>
        <v>1228.7720928859103</v>
      </c>
      <c r="G160" s="4"/>
      <c r="H160" s="8">
        <v>40359</v>
      </c>
      <c r="I160" s="5">
        <v>0</v>
      </c>
      <c r="J160" s="5">
        <v>0</v>
      </c>
      <c r="K160" s="5">
        <v>0</v>
      </c>
      <c r="L160" s="8">
        <v>40359</v>
      </c>
      <c r="M160" s="5">
        <v>0</v>
      </c>
      <c r="N160" s="5">
        <v>0</v>
      </c>
      <c r="O160" s="5">
        <v>0</v>
      </c>
      <c r="P160" s="5"/>
    </row>
    <row r="161" spans="1:16" x14ac:dyDescent="0.25">
      <c r="A161" s="8">
        <v>40366</v>
      </c>
      <c r="B161" s="5">
        <f>VLOOKUP(A161,'Misc. Data'!A$8:D$575,4,FALSE)</f>
        <v>43.610999999999997</v>
      </c>
      <c r="C161" s="5">
        <f>VLOOKUP(A161,'Misc. Data'!F$8:J$575,5,FALSE)</f>
        <v>401.88499999999999</v>
      </c>
      <c r="D161" s="5">
        <f>VLOOKUP(A161,'Misc. Data'!L$8:M$575,2,FALSE)</f>
        <v>182.15</v>
      </c>
      <c r="E161" s="5">
        <f>VLOOKUP(A161,'Misc. Data'!O$8:P$575,2,FALSE)</f>
        <v>429.69957974073003</v>
      </c>
      <c r="F161" s="4">
        <f t="shared" si="2"/>
        <v>1057.34557974073</v>
      </c>
      <c r="G161" s="4"/>
      <c r="H161" s="8">
        <v>40366</v>
      </c>
      <c r="I161" s="5">
        <v>0</v>
      </c>
      <c r="J161" s="5">
        <v>0</v>
      </c>
      <c r="K161" s="5">
        <v>0</v>
      </c>
      <c r="L161" s="8">
        <v>40366</v>
      </c>
      <c r="M161" s="5">
        <v>0</v>
      </c>
      <c r="N161" s="5">
        <v>0</v>
      </c>
      <c r="O161" s="5">
        <v>0</v>
      </c>
      <c r="P161" s="5"/>
    </row>
    <row r="162" spans="1:16" x14ac:dyDescent="0.25">
      <c r="A162" s="8">
        <v>40373</v>
      </c>
      <c r="B162" s="5">
        <f>VLOOKUP(A162,'Misc. Data'!A$8:D$575,4,FALSE)</f>
        <v>43.143999999999998</v>
      </c>
      <c r="C162" s="5">
        <f>VLOOKUP(A162,'Misc. Data'!F$8:J$575,5,FALSE)</f>
        <v>401.88499999999999</v>
      </c>
      <c r="D162" s="5">
        <f>VLOOKUP(A162,'Misc. Data'!L$8:M$575,2,FALSE)</f>
        <v>182.15</v>
      </c>
      <c r="E162" s="5">
        <f>VLOOKUP(A162,'Misc. Data'!O$8:P$575,2,FALSE)</f>
        <v>429.89557974073</v>
      </c>
      <c r="F162" s="4">
        <f t="shared" si="2"/>
        <v>1057.0745797407299</v>
      </c>
      <c r="G162" s="4"/>
      <c r="H162" s="8">
        <v>40373</v>
      </c>
      <c r="I162" s="5">
        <v>0</v>
      </c>
      <c r="J162" s="5">
        <v>0</v>
      </c>
      <c r="K162" s="5">
        <v>0</v>
      </c>
      <c r="L162" s="8">
        <v>40373</v>
      </c>
      <c r="M162" s="5">
        <v>0</v>
      </c>
      <c r="N162" s="5">
        <v>0</v>
      </c>
      <c r="O162" s="5">
        <v>0</v>
      </c>
      <c r="P162" s="5"/>
    </row>
    <row r="163" spans="1:16" x14ac:dyDescent="0.25">
      <c r="A163" s="8">
        <v>40380</v>
      </c>
      <c r="B163" s="5">
        <f>VLOOKUP(A163,'Misc. Data'!A$8:D$575,4,FALSE)</f>
        <v>42.91</v>
      </c>
      <c r="C163" s="5">
        <f>VLOOKUP(A163,'Misc. Data'!F$8:J$575,5,FALSE)</f>
        <v>401.88499999999999</v>
      </c>
      <c r="D163" s="5">
        <f>VLOOKUP(A163,'Misc. Data'!L$8:M$575,2,FALSE)</f>
        <v>182.15</v>
      </c>
      <c r="E163" s="5">
        <f>VLOOKUP(A163,'Misc. Data'!O$8:P$575,2,FALSE)</f>
        <v>429.13757974073002</v>
      </c>
      <c r="F163" s="4">
        <f t="shared" si="2"/>
        <v>1056.0825797407299</v>
      </c>
      <c r="G163" s="4"/>
      <c r="H163" s="8">
        <v>40380</v>
      </c>
      <c r="I163" s="5">
        <v>0</v>
      </c>
      <c r="J163" s="5">
        <v>0</v>
      </c>
      <c r="K163" s="5">
        <v>0</v>
      </c>
      <c r="L163" s="8">
        <v>40380</v>
      </c>
      <c r="M163" s="5">
        <v>0</v>
      </c>
      <c r="N163" s="5">
        <v>0</v>
      </c>
      <c r="O163" s="5">
        <v>0</v>
      </c>
      <c r="P163" s="5"/>
    </row>
    <row r="164" spans="1:16" x14ac:dyDescent="0.25">
      <c r="A164" s="8">
        <v>40387</v>
      </c>
      <c r="B164" s="5">
        <f>VLOOKUP(A164,'Misc. Data'!A$8:D$575,4,FALSE)</f>
        <v>41.97</v>
      </c>
      <c r="C164" s="5">
        <f>VLOOKUP(A164,'Misc. Data'!F$8:J$575,5,FALSE)</f>
        <v>401.88499999999999</v>
      </c>
      <c r="D164" s="5">
        <f>VLOOKUP(A164,'Misc. Data'!L$8:M$575,2,FALSE)</f>
        <v>182.15</v>
      </c>
      <c r="E164" s="5">
        <f>VLOOKUP(A164,'Misc. Data'!O$8:P$575,2,FALSE)</f>
        <v>430.71957974073001</v>
      </c>
      <c r="F164" s="4">
        <f t="shared" si="2"/>
        <v>1056.72457974073</v>
      </c>
      <c r="G164" s="4"/>
      <c r="H164" s="8">
        <v>40387</v>
      </c>
      <c r="I164" s="5">
        <v>0</v>
      </c>
      <c r="J164" s="5">
        <v>0</v>
      </c>
      <c r="K164" s="5">
        <v>0</v>
      </c>
      <c r="L164" s="8">
        <v>40387</v>
      </c>
      <c r="M164" s="5">
        <v>0</v>
      </c>
      <c r="N164" s="5">
        <v>0</v>
      </c>
      <c r="O164" s="5">
        <v>0</v>
      </c>
      <c r="P164" s="5"/>
    </row>
    <row r="165" spans="1:16" x14ac:dyDescent="0.25">
      <c r="A165" s="8">
        <v>40394</v>
      </c>
      <c r="B165" s="5">
        <f>VLOOKUP(A165,'Misc. Data'!A$8:D$575,4,FALSE)</f>
        <v>41.351999999999997</v>
      </c>
      <c r="C165" s="5">
        <f>VLOOKUP(A165,'Misc. Data'!F$8:J$575,5,FALSE)</f>
        <v>401.87600000000003</v>
      </c>
      <c r="D165" s="5">
        <f>VLOOKUP(A165,'Misc. Data'!L$8:M$575,2,FALSE)</f>
        <v>180.64000000000001</v>
      </c>
      <c r="E165" s="5">
        <f>VLOOKUP(A165,'Misc. Data'!O$8:P$575,2,FALSE)</f>
        <v>427.60088516773004</v>
      </c>
      <c r="F165" s="4">
        <f t="shared" si="2"/>
        <v>1051.4688851677301</v>
      </c>
      <c r="G165" s="4"/>
      <c r="H165" s="8">
        <v>40394</v>
      </c>
      <c r="I165" s="5">
        <v>0</v>
      </c>
      <c r="J165" s="5">
        <v>0</v>
      </c>
      <c r="K165" s="5">
        <v>0</v>
      </c>
      <c r="L165" s="8">
        <v>40394</v>
      </c>
      <c r="M165" s="5">
        <v>0</v>
      </c>
      <c r="N165" s="5">
        <v>0</v>
      </c>
      <c r="O165" s="5">
        <v>0</v>
      </c>
      <c r="P165" s="5"/>
    </row>
    <row r="166" spans="1:16" x14ac:dyDescent="0.25">
      <c r="A166" s="8">
        <v>40401</v>
      </c>
      <c r="B166" s="5">
        <f>VLOOKUP(A166,'Misc. Data'!A$8:D$575,4,FALSE)</f>
        <v>39.798000000000002</v>
      </c>
      <c r="C166" s="5">
        <f>VLOOKUP(A166,'Misc. Data'!F$8:J$575,5,FALSE)</f>
        <v>401.87600000000003</v>
      </c>
      <c r="D166" s="5">
        <f>VLOOKUP(A166,'Misc. Data'!L$8:M$575,2,FALSE)</f>
        <v>180.64000000000001</v>
      </c>
      <c r="E166" s="5">
        <f>VLOOKUP(A166,'Misc. Data'!O$8:P$575,2,FALSE)</f>
        <v>427.13688516773004</v>
      </c>
      <c r="F166" s="4">
        <f t="shared" si="2"/>
        <v>1049.4508851677301</v>
      </c>
      <c r="G166" s="4"/>
      <c r="H166" s="8">
        <v>40401</v>
      </c>
      <c r="I166" s="5">
        <v>0</v>
      </c>
      <c r="J166" s="5">
        <v>0</v>
      </c>
      <c r="K166" s="5">
        <v>0</v>
      </c>
      <c r="L166" s="8">
        <v>40401</v>
      </c>
      <c r="M166" s="5">
        <v>0</v>
      </c>
      <c r="N166" s="5">
        <v>0</v>
      </c>
      <c r="O166" s="5">
        <v>0</v>
      </c>
      <c r="P166" s="5"/>
    </row>
    <row r="167" spans="1:16" x14ac:dyDescent="0.25">
      <c r="A167" s="8">
        <v>40408</v>
      </c>
      <c r="B167" s="5">
        <f>VLOOKUP(A167,'Misc. Data'!A$8:D$575,4,FALSE)</f>
        <v>38.868000000000002</v>
      </c>
      <c r="C167" s="5">
        <f>VLOOKUP(A167,'Misc. Data'!F$8:J$575,5,FALSE)</f>
        <v>401.87600000000003</v>
      </c>
      <c r="D167" s="5">
        <f>VLOOKUP(A167,'Misc. Data'!L$8:M$575,2,FALSE)</f>
        <v>180.64000000000001</v>
      </c>
      <c r="E167" s="5">
        <f>VLOOKUP(A167,'Misc. Data'!O$8:P$575,2,FALSE)</f>
        <v>426.49288516773004</v>
      </c>
      <c r="F167" s="4">
        <f t="shared" si="2"/>
        <v>1047.8768851677301</v>
      </c>
      <c r="G167" s="4"/>
      <c r="H167" s="8">
        <v>40408</v>
      </c>
      <c r="I167" s="5">
        <v>0</v>
      </c>
      <c r="J167" s="5">
        <v>0</v>
      </c>
      <c r="K167" s="5">
        <v>0</v>
      </c>
      <c r="L167" s="8">
        <v>40408</v>
      </c>
      <c r="M167" s="5">
        <v>0</v>
      </c>
      <c r="N167" s="5">
        <v>0</v>
      </c>
      <c r="O167" s="5">
        <v>0</v>
      </c>
      <c r="P167" s="5"/>
    </row>
    <row r="168" spans="1:16" x14ac:dyDescent="0.25">
      <c r="A168" s="8">
        <v>40415</v>
      </c>
      <c r="B168" s="5">
        <f>VLOOKUP(A168,'Misc. Data'!A$8:D$575,4,FALSE)</f>
        <v>36.978999999999999</v>
      </c>
      <c r="C168" s="5">
        <f>VLOOKUP(A168,'Misc. Data'!F$8:J$575,5,FALSE)</f>
        <v>401.87600000000003</v>
      </c>
      <c r="D168" s="5">
        <f>VLOOKUP(A168,'Misc. Data'!L$8:M$575,2,FALSE)</f>
        <v>180.64000000000001</v>
      </c>
      <c r="E168" s="5">
        <f>VLOOKUP(A168,'Misc. Data'!O$8:P$575,2,FALSE)</f>
        <v>422.52488516773002</v>
      </c>
      <c r="F168" s="4">
        <f t="shared" si="2"/>
        <v>1042.0198851677301</v>
      </c>
      <c r="G168" s="4"/>
      <c r="H168" s="8">
        <v>40415</v>
      </c>
      <c r="I168" s="5">
        <v>0</v>
      </c>
      <c r="J168" s="5">
        <v>0</v>
      </c>
      <c r="K168" s="5">
        <v>0</v>
      </c>
      <c r="L168" s="8">
        <v>40415</v>
      </c>
      <c r="M168" s="5">
        <v>0</v>
      </c>
      <c r="N168" s="5">
        <v>0</v>
      </c>
      <c r="O168" s="5">
        <v>0</v>
      </c>
      <c r="P168" s="5"/>
    </row>
    <row r="169" spans="1:16" x14ac:dyDescent="0.25">
      <c r="A169" s="8">
        <v>40422</v>
      </c>
      <c r="B169" s="5">
        <f>VLOOKUP(A169,'Misc. Data'!A$8:D$575,4,FALSE)</f>
        <v>34.021000000000001</v>
      </c>
      <c r="C169" s="5">
        <f>VLOOKUP(A169,'Misc. Data'!F$8:J$575,5,FALSE)</f>
        <v>396.125</v>
      </c>
      <c r="D169" s="5">
        <f>VLOOKUP(A169,'Misc. Data'!L$8:M$575,2,FALSE)</f>
        <v>179.74</v>
      </c>
      <c r="E169" s="5">
        <f>VLOOKUP(A169,'Misc. Data'!O$8:P$575,2,FALSE)</f>
        <v>418.66042657646</v>
      </c>
      <c r="F169" s="4">
        <f t="shared" si="2"/>
        <v>1028.5464265764599</v>
      </c>
      <c r="G169" s="4"/>
      <c r="H169" s="8">
        <v>40422</v>
      </c>
      <c r="I169" s="5">
        <v>0</v>
      </c>
      <c r="J169" s="5">
        <v>0</v>
      </c>
      <c r="K169" s="5">
        <v>0</v>
      </c>
      <c r="L169" s="8">
        <v>40422</v>
      </c>
      <c r="M169" s="5">
        <v>0</v>
      </c>
      <c r="N169" s="5">
        <v>0</v>
      </c>
      <c r="O169" s="5">
        <v>0</v>
      </c>
      <c r="P169" s="5"/>
    </row>
    <row r="170" spans="1:16" x14ac:dyDescent="0.25">
      <c r="A170" s="8">
        <v>40429</v>
      </c>
      <c r="B170" s="5">
        <f>VLOOKUP(A170,'Misc. Data'!A$8:D$575,4,FALSE)</f>
        <v>33.131999999999998</v>
      </c>
      <c r="C170" s="5">
        <f>VLOOKUP(A170,'Misc. Data'!F$8:J$575,5,FALSE)</f>
        <v>396.125</v>
      </c>
      <c r="D170" s="5">
        <f>VLOOKUP(A170,'Misc. Data'!L$8:M$575,2,FALSE)</f>
        <v>179.74</v>
      </c>
      <c r="E170" s="5">
        <f>VLOOKUP(A170,'Misc. Data'!O$8:P$575,2,FALSE)</f>
        <v>417.94242657646004</v>
      </c>
      <c r="F170" s="4">
        <f t="shared" si="2"/>
        <v>1026.9394265764602</v>
      </c>
      <c r="G170" s="4"/>
      <c r="H170" s="8">
        <v>40429</v>
      </c>
      <c r="I170" s="5">
        <v>0</v>
      </c>
      <c r="J170" s="5">
        <v>0</v>
      </c>
      <c r="K170" s="5">
        <v>0</v>
      </c>
      <c r="L170" s="8">
        <v>40429</v>
      </c>
      <c r="M170" s="5">
        <v>0</v>
      </c>
      <c r="N170" s="5">
        <v>0</v>
      </c>
      <c r="O170" s="5">
        <v>0</v>
      </c>
      <c r="P170" s="5"/>
    </row>
    <row r="171" spans="1:16" x14ac:dyDescent="0.25">
      <c r="A171" s="8">
        <v>40436</v>
      </c>
      <c r="B171" s="5">
        <f>VLOOKUP(A171,'Misc. Data'!A$8:D$575,4,FALSE)</f>
        <v>32.777000000000001</v>
      </c>
      <c r="C171" s="5">
        <f>VLOOKUP(A171,'Misc. Data'!F$8:J$575,5,FALSE)</f>
        <v>396.125</v>
      </c>
      <c r="D171" s="5">
        <f>VLOOKUP(A171,'Misc. Data'!L$8:M$575,2,FALSE)</f>
        <v>179.74</v>
      </c>
      <c r="E171" s="5">
        <f>VLOOKUP(A171,'Misc. Data'!O$8:P$575,2,FALSE)</f>
        <v>417.35142657646003</v>
      </c>
      <c r="F171" s="4">
        <f t="shared" si="2"/>
        <v>1025.99342657646</v>
      </c>
      <c r="G171" s="4"/>
      <c r="H171" s="8">
        <v>40436</v>
      </c>
      <c r="I171" s="5">
        <v>0</v>
      </c>
      <c r="J171" s="5">
        <v>0</v>
      </c>
      <c r="K171" s="5">
        <v>0</v>
      </c>
      <c r="L171" s="8">
        <v>40436</v>
      </c>
      <c r="M171" s="5">
        <v>0</v>
      </c>
      <c r="N171" s="5">
        <v>0</v>
      </c>
      <c r="O171" s="5">
        <v>0</v>
      </c>
      <c r="P171" s="5"/>
    </row>
    <row r="172" spans="1:16" x14ac:dyDescent="0.25">
      <c r="A172" s="8">
        <v>40443</v>
      </c>
      <c r="B172" s="5">
        <f>VLOOKUP(A172,'Misc. Data'!A$8:D$575,4,FALSE)</f>
        <v>31.657</v>
      </c>
      <c r="C172" s="5">
        <f>VLOOKUP(A172,'Misc. Data'!F$8:J$575,5,FALSE)</f>
        <v>396.125</v>
      </c>
      <c r="D172" s="5">
        <f>VLOOKUP(A172,'Misc. Data'!L$8:M$575,2,FALSE)</f>
        <v>179.74</v>
      </c>
      <c r="E172" s="5">
        <f>VLOOKUP(A172,'Misc. Data'!O$8:P$575,2,FALSE)</f>
        <v>417.15242657646002</v>
      </c>
      <c r="F172" s="4">
        <f t="shared" si="2"/>
        <v>1024.6744265764601</v>
      </c>
      <c r="G172" s="4"/>
      <c r="H172" s="8">
        <v>40443</v>
      </c>
      <c r="I172" s="5">
        <v>0</v>
      </c>
      <c r="J172" s="5">
        <v>0</v>
      </c>
      <c r="K172" s="5">
        <v>0</v>
      </c>
      <c r="L172" s="8">
        <v>40443</v>
      </c>
      <c r="M172" s="5">
        <v>0</v>
      </c>
      <c r="N172" s="5">
        <v>0</v>
      </c>
      <c r="O172" s="5">
        <v>0</v>
      </c>
      <c r="P172" s="5"/>
    </row>
    <row r="173" spans="1:16" x14ac:dyDescent="0.25">
      <c r="A173" s="8">
        <v>40450</v>
      </c>
      <c r="B173" s="5">
        <f>VLOOKUP(A173,'Misc. Data'!A$8:D$575,4,FALSE)</f>
        <v>30.931000000000001</v>
      </c>
      <c r="C173" s="5">
        <f>VLOOKUP(A173,'Misc. Data'!F$8:J$575,5,FALSE)</f>
        <v>396.125</v>
      </c>
      <c r="D173" s="5">
        <f>VLOOKUP(A173,'Misc. Data'!L$8:M$575,2,FALSE)</f>
        <v>179.74</v>
      </c>
      <c r="E173" s="5">
        <f>VLOOKUP(A173,'Misc. Data'!O$8:P$575,2,FALSE)</f>
        <v>416.47942657646001</v>
      </c>
      <c r="F173" s="4">
        <f t="shared" si="2"/>
        <v>1023.2754265764601</v>
      </c>
      <c r="G173" s="4"/>
      <c r="H173" s="8">
        <v>40450</v>
      </c>
      <c r="I173" s="5">
        <v>0</v>
      </c>
      <c r="J173" s="5">
        <v>0</v>
      </c>
      <c r="K173" s="5">
        <v>0</v>
      </c>
      <c r="L173" s="8">
        <v>40450</v>
      </c>
      <c r="M173" s="5">
        <v>0</v>
      </c>
      <c r="N173" s="5">
        <v>0</v>
      </c>
      <c r="O173" s="5">
        <v>0</v>
      </c>
      <c r="P173" s="5"/>
    </row>
    <row r="174" spans="1:16" x14ac:dyDescent="0.25">
      <c r="A174" s="8">
        <v>40457</v>
      </c>
      <c r="B174" s="5">
        <f>VLOOKUP(A174,'Misc. Data'!A$8:D$575,4,FALSE)</f>
        <v>29.542000000000002</v>
      </c>
      <c r="C174" s="5">
        <f>VLOOKUP(A174,'Misc. Data'!F$8:J$575,5,FALSE)</f>
        <v>401.04400000000004</v>
      </c>
      <c r="D174" s="5">
        <f>VLOOKUP(A174,'Misc. Data'!L$8:M$575,2,FALSE)</f>
        <v>178.71</v>
      </c>
      <c r="E174" s="5">
        <f>VLOOKUP(A174,'Misc. Data'!O$8:P$575,2,FALSE)</f>
        <v>415.87331563534002</v>
      </c>
      <c r="F174" s="4">
        <f t="shared" si="2"/>
        <v>1025.1693156353401</v>
      </c>
      <c r="G174" s="4"/>
      <c r="H174" s="8">
        <v>40457</v>
      </c>
      <c r="I174" s="5">
        <v>0</v>
      </c>
      <c r="J174" s="5">
        <v>0</v>
      </c>
      <c r="K174" s="5">
        <v>0</v>
      </c>
      <c r="L174" s="8">
        <v>40457</v>
      </c>
      <c r="M174" s="5">
        <v>0</v>
      </c>
      <c r="N174" s="5">
        <v>0</v>
      </c>
      <c r="O174" s="5">
        <v>0</v>
      </c>
      <c r="P174" s="5"/>
    </row>
    <row r="175" spans="1:16" x14ac:dyDescent="0.25">
      <c r="A175" s="8">
        <v>40464</v>
      </c>
      <c r="B175" s="5">
        <f>VLOOKUP(A175,'Misc. Data'!A$8:D$575,4,FALSE)</f>
        <v>29.384</v>
      </c>
      <c r="C175" s="5">
        <f>VLOOKUP(A175,'Misc. Data'!F$8:J$575,5,FALSE)</f>
        <v>401.04400000000004</v>
      </c>
      <c r="D175" s="5">
        <f>VLOOKUP(A175,'Misc. Data'!L$8:M$575,2,FALSE)</f>
        <v>178.71</v>
      </c>
      <c r="E175" s="5">
        <f>VLOOKUP(A175,'Misc. Data'!O$8:P$575,2,FALSE)</f>
        <v>415.94931563533999</v>
      </c>
      <c r="F175" s="4">
        <f t="shared" si="2"/>
        <v>1025.08731563534</v>
      </c>
      <c r="G175" s="4"/>
      <c r="H175" s="8">
        <v>40464</v>
      </c>
      <c r="I175" s="5">
        <v>0</v>
      </c>
      <c r="J175" s="5">
        <v>0</v>
      </c>
      <c r="K175" s="5">
        <v>0</v>
      </c>
      <c r="L175" s="8">
        <v>40464</v>
      </c>
      <c r="M175" s="5">
        <v>0</v>
      </c>
      <c r="N175" s="5">
        <v>0</v>
      </c>
      <c r="O175" s="5">
        <v>0</v>
      </c>
      <c r="P175" s="5"/>
    </row>
    <row r="176" spans="1:16" x14ac:dyDescent="0.25">
      <c r="A176" s="8">
        <v>40471</v>
      </c>
      <c r="B176" s="5">
        <f>VLOOKUP(A176,'Misc. Data'!A$8:D$575,4,FALSE)</f>
        <v>29.518000000000001</v>
      </c>
      <c r="C176" s="5">
        <f>VLOOKUP(A176,'Misc. Data'!F$8:J$575,5,FALSE)</f>
        <v>401.04400000000004</v>
      </c>
      <c r="D176" s="5">
        <f>VLOOKUP(A176,'Misc. Data'!L$8:M$575,2,FALSE)</f>
        <v>178.71</v>
      </c>
      <c r="E176" s="5">
        <f>VLOOKUP(A176,'Misc. Data'!O$8:P$575,2,FALSE)</f>
        <v>414.64631563533999</v>
      </c>
      <c r="F176" s="4">
        <f t="shared" si="2"/>
        <v>1023.91831563534</v>
      </c>
      <c r="G176" s="4"/>
      <c r="H176" s="8">
        <v>40471</v>
      </c>
      <c r="I176" s="5">
        <v>0</v>
      </c>
      <c r="J176" s="5">
        <v>0</v>
      </c>
      <c r="K176" s="5">
        <v>0</v>
      </c>
      <c r="L176" s="8">
        <v>40471</v>
      </c>
      <c r="M176" s="5">
        <v>0</v>
      </c>
      <c r="N176" s="5">
        <v>0</v>
      </c>
      <c r="O176" s="5">
        <v>0</v>
      </c>
      <c r="P176" s="5"/>
    </row>
    <row r="177" spans="1:16" x14ac:dyDescent="0.25">
      <c r="A177" s="8">
        <v>40478</v>
      </c>
      <c r="B177" s="5">
        <f>VLOOKUP(A177,'Misc. Data'!A$8:D$575,4,FALSE)</f>
        <v>28.404</v>
      </c>
      <c r="C177" s="5">
        <f>VLOOKUP(A177,'Misc. Data'!F$8:J$575,5,FALSE)</f>
        <v>401.04400000000004</v>
      </c>
      <c r="D177" s="5">
        <f>VLOOKUP(A177,'Misc. Data'!L$8:M$575,2,FALSE)</f>
        <v>178.71</v>
      </c>
      <c r="E177" s="5">
        <f>VLOOKUP(A177,'Misc. Data'!O$8:P$575,2,FALSE)</f>
        <v>416.59931563534002</v>
      </c>
      <c r="F177" s="4">
        <f t="shared" si="2"/>
        <v>1024.7573156353401</v>
      </c>
      <c r="G177" s="4"/>
      <c r="H177" s="8">
        <v>40478</v>
      </c>
      <c r="I177" s="5">
        <v>0</v>
      </c>
      <c r="J177" s="5">
        <v>0</v>
      </c>
      <c r="K177" s="5">
        <v>0</v>
      </c>
      <c r="L177" s="8">
        <v>40478</v>
      </c>
      <c r="M177" s="5">
        <v>0</v>
      </c>
      <c r="N177" s="5">
        <v>0</v>
      </c>
      <c r="O177" s="5">
        <v>0</v>
      </c>
      <c r="P177" s="5"/>
    </row>
    <row r="178" spans="1:16" x14ac:dyDescent="0.25">
      <c r="A178" s="8">
        <v>40485</v>
      </c>
      <c r="B178" s="5">
        <f>VLOOKUP(A178,'Misc. Data'!A$8:D$575,4,FALSE)</f>
        <v>27.702999999999999</v>
      </c>
      <c r="C178" s="5">
        <f>VLOOKUP(A178,'Misc. Data'!F$8:J$575,5,FALSE)</f>
        <v>401.04400000000004</v>
      </c>
      <c r="D178" s="5">
        <f>VLOOKUP(A178,'Misc. Data'!L$8:M$575,2,FALSE)</f>
        <v>160.99</v>
      </c>
      <c r="E178" s="5">
        <f>VLOOKUP(A178,'Misc. Data'!O$8:P$575,2,FALSE)</f>
        <v>412.05030805199999</v>
      </c>
      <c r="F178" s="4">
        <f t="shared" si="2"/>
        <v>1001.7873080520001</v>
      </c>
      <c r="G178" s="4"/>
      <c r="H178" s="8">
        <v>40485</v>
      </c>
      <c r="I178" s="5">
        <v>0</v>
      </c>
      <c r="J178" s="5">
        <v>0</v>
      </c>
      <c r="K178" s="5">
        <v>0</v>
      </c>
      <c r="L178" s="8">
        <v>40485</v>
      </c>
      <c r="M178" s="5">
        <v>0</v>
      </c>
      <c r="N178" s="5">
        <v>0</v>
      </c>
      <c r="O178" s="5">
        <v>0</v>
      </c>
      <c r="P178" s="5"/>
    </row>
    <row r="179" spans="1:16" x14ac:dyDescent="0.25">
      <c r="A179" s="8">
        <v>40492</v>
      </c>
      <c r="B179" s="5">
        <f>VLOOKUP(A179,'Misc. Data'!A$8:D$575,4,FALSE)</f>
        <v>27.050999999999998</v>
      </c>
      <c r="C179" s="5">
        <f>VLOOKUP(A179,'Misc. Data'!F$8:J$575,5,FALSE)</f>
        <v>401.04400000000004</v>
      </c>
      <c r="D179" s="5">
        <f>VLOOKUP(A179,'Misc. Data'!L$8:M$575,2,FALSE)</f>
        <v>160.99</v>
      </c>
      <c r="E179" s="5">
        <f>VLOOKUP(A179,'Misc. Data'!O$8:P$575,2,FALSE)</f>
        <v>411.742308052</v>
      </c>
      <c r="F179" s="4">
        <f t="shared" si="2"/>
        <v>1000.827308052</v>
      </c>
      <c r="G179" s="4"/>
      <c r="H179" s="8">
        <v>40492</v>
      </c>
      <c r="I179" s="5">
        <v>0</v>
      </c>
      <c r="J179" s="5">
        <v>0</v>
      </c>
      <c r="K179" s="5">
        <v>0</v>
      </c>
      <c r="L179" s="8">
        <v>40492</v>
      </c>
      <c r="M179" s="5">
        <v>0</v>
      </c>
      <c r="N179" s="5">
        <v>0</v>
      </c>
      <c r="O179" s="5">
        <v>0</v>
      </c>
      <c r="P179" s="5"/>
    </row>
    <row r="180" spans="1:16" x14ac:dyDescent="0.25">
      <c r="A180" s="8">
        <v>40499</v>
      </c>
      <c r="B180" s="5">
        <f>VLOOKUP(A180,'Misc. Data'!A$8:D$575,4,FALSE)</f>
        <v>27.053999999999998</v>
      </c>
      <c r="C180" s="5">
        <f>VLOOKUP(A180,'Misc. Data'!F$8:J$575,5,FALSE)</f>
        <v>401.04400000000004</v>
      </c>
      <c r="D180" s="5">
        <f>VLOOKUP(A180,'Misc. Data'!L$8:M$575,2,FALSE)</f>
        <v>160.99</v>
      </c>
      <c r="E180" s="5">
        <f>VLOOKUP(A180,'Misc. Data'!O$8:P$575,2,FALSE)</f>
        <v>411.10430805200002</v>
      </c>
      <c r="F180" s="4">
        <f t="shared" si="2"/>
        <v>1000.192308052</v>
      </c>
      <c r="G180" s="4"/>
      <c r="H180" s="8">
        <v>40499</v>
      </c>
      <c r="I180" s="5">
        <v>0</v>
      </c>
      <c r="J180" s="5">
        <v>0</v>
      </c>
      <c r="K180" s="5">
        <v>0</v>
      </c>
      <c r="L180" s="8">
        <v>40499</v>
      </c>
      <c r="M180" s="5">
        <v>0</v>
      </c>
      <c r="N180" s="5">
        <v>0</v>
      </c>
      <c r="O180" s="5">
        <v>0</v>
      </c>
      <c r="P180" s="5"/>
    </row>
    <row r="181" spans="1:16" x14ac:dyDescent="0.25">
      <c r="A181" s="8">
        <v>40506</v>
      </c>
      <c r="B181" s="5">
        <f>VLOOKUP(A181,'Misc. Data'!A$8:D$575,4,FALSE)</f>
        <v>26.827999999999999</v>
      </c>
      <c r="C181" s="5">
        <f>VLOOKUP(A181,'Misc. Data'!F$8:J$575,5,FALSE)</f>
        <v>401.04400000000004</v>
      </c>
      <c r="D181" s="5">
        <f>VLOOKUP(A181,'Misc. Data'!L$8:M$575,2,FALSE)</f>
        <v>160.99</v>
      </c>
      <c r="E181" s="5">
        <f>VLOOKUP(A181,'Misc. Data'!O$8:P$575,2,FALSE)</f>
        <v>411.03930805200002</v>
      </c>
      <c r="F181" s="4">
        <f t="shared" si="2"/>
        <v>999.9013080520001</v>
      </c>
      <c r="G181" s="4"/>
      <c r="H181" s="8">
        <v>40506</v>
      </c>
      <c r="I181" s="5">
        <v>0</v>
      </c>
      <c r="J181" s="5">
        <v>0</v>
      </c>
      <c r="K181" s="5">
        <v>0</v>
      </c>
      <c r="L181" s="8">
        <v>40506</v>
      </c>
      <c r="M181" s="5">
        <v>0</v>
      </c>
      <c r="N181" s="5">
        <v>0</v>
      </c>
      <c r="O181" s="5">
        <v>0</v>
      </c>
      <c r="P181" s="5"/>
    </row>
    <row r="182" spans="1:16" x14ac:dyDescent="0.25">
      <c r="A182" s="8">
        <v>40513</v>
      </c>
      <c r="B182" s="5">
        <f>VLOOKUP(A182,'Misc. Data'!A$8:D$575,4,FALSE)</f>
        <v>25.584</v>
      </c>
      <c r="C182" s="5">
        <f>VLOOKUP(A182,'Misc. Data'!F$8:J$575,5,FALSE)</f>
        <v>381.31299999999999</v>
      </c>
      <c r="D182" s="5">
        <f>VLOOKUP(A182,'Misc. Data'!L$8:M$575,2,FALSE)</f>
        <v>145.30000000000001</v>
      </c>
      <c r="E182" s="5">
        <f>VLOOKUP(A182,'Misc. Data'!O$8:P$575,2,FALSE)</f>
        <v>407.31170479809003</v>
      </c>
      <c r="F182" s="4">
        <f t="shared" si="2"/>
        <v>959.50870479809009</v>
      </c>
      <c r="G182" s="4"/>
      <c r="H182" s="8">
        <v>40513</v>
      </c>
      <c r="I182" s="5">
        <v>0</v>
      </c>
      <c r="J182" s="5">
        <v>0</v>
      </c>
      <c r="K182" s="5">
        <v>0</v>
      </c>
      <c r="L182" s="8">
        <v>40513</v>
      </c>
      <c r="M182" s="5">
        <v>0</v>
      </c>
      <c r="N182" s="5">
        <v>0</v>
      </c>
      <c r="O182" s="5">
        <v>0</v>
      </c>
      <c r="P182" s="5"/>
    </row>
    <row r="183" spans="1:16" x14ac:dyDescent="0.25">
      <c r="A183" s="8">
        <v>40520</v>
      </c>
      <c r="B183" s="5">
        <f>VLOOKUP(A183,'Misc. Data'!A$8:D$575,4,FALSE)</f>
        <v>25.492000000000001</v>
      </c>
      <c r="C183" s="5">
        <f>VLOOKUP(A183,'Misc. Data'!F$8:J$575,5,FALSE)</f>
        <v>381.31299999999999</v>
      </c>
      <c r="D183" s="5">
        <f>VLOOKUP(A183,'Misc. Data'!L$8:M$575,2,FALSE)</f>
        <v>145.30000000000001</v>
      </c>
      <c r="E183" s="5">
        <f>VLOOKUP(A183,'Misc. Data'!O$8:P$575,2,FALSE)</f>
        <v>406.05570479809006</v>
      </c>
      <c r="F183" s="4">
        <f t="shared" si="2"/>
        <v>958.16070479809014</v>
      </c>
      <c r="G183" s="4"/>
      <c r="H183" s="8">
        <v>40520</v>
      </c>
      <c r="I183" s="5">
        <v>0</v>
      </c>
      <c r="J183" s="5">
        <v>0</v>
      </c>
      <c r="K183" s="5">
        <v>0</v>
      </c>
      <c r="L183" s="8">
        <v>40520</v>
      </c>
      <c r="M183" s="5">
        <v>0</v>
      </c>
      <c r="N183" s="5">
        <v>0</v>
      </c>
      <c r="O183" s="5">
        <v>0</v>
      </c>
      <c r="P183" s="5"/>
    </row>
    <row r="184" spans="1:16" x14ac:dyDescent="0.25">
      <c r="A184" s="8">
        <v>40527</v>
      </c>
      <c r="B184" s="5">
        <f>VLOOKUP(A184,'Misc. Data'!A$8:D$575,4,FALSE)</f>
        <v>25.050999999999998</v>
      </c>
      <c r="C184" s="5">
        <f>VLOOKUP(A184,'Misc. Data'!F$8:J$575,5,FALSE)</f>
        <v>381.31299999999999</v>
      </c>
      <c r="D184" s="5">
        <f>VLOOKUP(A184,'Misc. Data'!L$8:M$575,2,FALSE)</f>
        <v>145.30000000000001</v>
      </c>
      <c r="E184" s="5">
        <f>VLOOKUP(A184,'Misc. Data'!O$8:P$575,2,FALSE)</f>
        <v>405.63570479809005</v>
      </c>
      <c r="F184" s="4">
        <f t="shared" si="2"/>
        <v>957.29970479809003</v>
      </c>
      <c r="G184" s="4"/>
      <c r="H184" s="8">
        <v>40527</v>
      </c>
      <c r="I184" s="5">
        <v>0</v>
      </c>
      <c r="J184" s="5">
        <v>0</v>
      </c>
      <c r="K184" s="5">
        <v>0</v>
      </c>
      <c r="L184" s="8">
        <v>40527</v>
      </c>
      <c r="M184" s="5">
        <v>0</v>
      </c>
      <c r="N184" s="5">
        <v>0</v>
      </c>
      <c r="O184" s="5">
        <v>0</v>
      </c>
      <c r="P184" s="5"/>
    </row>
    <row r="185" spans="1:16" x14ac:dyDescent="0.25">
      <c r="A185" s="8">
        <v>40534</v>
      </c>
      <c r="B185" s="5">
        <f>VLOOKUP(A185,'Misc. Data'!A$8:D$575,4,FALSE)</f>
        <v>24.905000000000001</v>
      </c>
      <c r="C185" s="5">
        <f>VLOOKUP(A185,'Misc. Data'!F$8:J$575,5,FALSE)</f>
        <v>381.31299999999999</v>
      </c>
      <c r="D185" s="5">
        <f>VLOOKUP(A185,'Misc. Data'!L$8:M$575,2,FALSE)</f>
        <v>145.30000000000001</v>
      </c>
      <c r="E185" s="5">
        <f>VLOOKUP(A185,'Misc. Data'!O$8:P$575,2,FALSE)</f>
        <v>405.17670479809004</v>
      </c>
      <c r="F185" s="4">
        <f t="shared" si="2"/>
        <v>956.69470479809002</v>
      </c>
      <c r="G185" s="4"/>
      <c r="H185" s="8">
        <v>40534</v>
      </c>
      <c r="I185" s="5">
        <v>0</v>
      </c>
      <c r="J185" s="5">
        <v>0</v>
      </c>
      <c r="K185" s="5">
        <v>0</v>
      </c>
      <c r="L185" s="8">
        <v>40534</v>
      </c>
      <c r="M185" s="5">
        <v>0</v>
      </c>
      <c r="N185" s="5">
        <v>0</v>
      </c>
      <c r="O185" s="5">
        <v>0</v>
      </c>
      <c r="P185" s="5"/>
    </row>
    <row r="186" spans="1:16" x14ac:dyDescent="0.25">
      <c r="A186" s="8">
        <v>40541</v>
      </c>
      <c r="B186" s="5">
        <f>VLOOKUP(A186,'Misc. Data'!A$8:D$575,4,FALSE)</f>
        <v>24.876999999999999</v>
      </c>
      <c r="C186" s="5">
        <f>VLOOKUP(A186,'Misc. Data'!F$8:J$575,5,FALSE)</f>
        <v>381.31299999999999</v>
      </c>
      <c r="D186" s="5">
        <f>VLOOKUP(A186,'Misc. Data'!L$8:M$575,2,FALSE)</f>
        <v>145.30000000000001</v>
      </c>
      <c r="E186" s="5">
        <f>VLOOKUP(A186,'Misc. Data'!O$8:P$575,2,FALSE)</f>
        <v>405.29070479809008</v>
      </c>
      <c r="F186" s="4">
        <f t="shared" si="2"/>
        <v>956.78070479809003</v>
      </c>
      <c r="G186" s="4"/>
      <c r="H186" s="8">
        <v>40541</v>
      </c>
      <c r="I186" s="5">
        <v>0</v>
      </c>
      <c r="J186" s="5">
        <v>0</v>
      </c>
      <c r="K186" s="5">
        <v>0</v>
      </c>
      <c r="L186" s="8">
        <v>40541</v>
      </c>
      <c r="M186" s="5">
        <v>0</v>
      </c>
      <c r="N186" s="5">
        <v>0</v>
      </c>
      <c r="O186" s="5">
        <v>0</v>
      </c>
      <c r="P186" s="5"/>
    </row>
    <row r="187" spans="1:16" x14ac:dyDescent="0.25">
      <c r="A187" s="8">
        <v>40548</v>
      </c>
      <c r="B187" s="5">
        <f>VLOOKUP(A187,'Misc. Data'!A$8:D$575,4,FALSE)</f>
        <v>24.728999999999999</v>
      </c>
      <c r="C187" s="5">
        <f>VLOOKUP(A187,'Misc. Data'!F$8:J$575,5,FALSE)</f>
        <v>1118.7530000000002</v>
      </c>
      <c r="D187" s="5">
        <f>VLOOKUP(A187,'Misc. Data'!L$8:M$575,2,FALSE)</f>
        <v>165.8</v>
      </c>
      <c r="E187" s="5">
        <f>VLOOKUP(A187,'Misc. Data'!O$8:P$575,2,FALSE)</f>
        <v>402.94059080876002</v>
      </c>
      <c r="F187" s="4">
        <f t="shared" si="2"/>
        <v>1712.2225908087603</v>
      </c>
      <c r="G187" s="4"/>
      <c r="H187" s="8">
        <v>40548</v>
      </c>
      <c r="I187" s="5" t="e">
        <v>#N/A</v>
      </c>
      <c r="J187" s="5" t="e">
        <v>#N/A</v>
      </c>
      <c r="K187" s="5" t="e">
        <v>#N/A</v>
      </c>
      <c r="L187" s="8">
        <v>40548</v>
      </c>
      <c r="M187" s="5" t="e">
        <v>#N/A</v>
      </c>
      <c r="N187" s="5" t="e">
        <v>#N/A</v>
      </c>
      <c r="O187" s="5" t="e">
        <v>#N/A</v>
      </c>
      <c r="P187" s="5"/>
    </row>
    <row r="188" spans="1:16" x14ac:dyDescent="0.25">
      <c r="A188" s="8">
        <v>40555</v>
      </c>
      <c r="B188" s="5">
        <f>VLOOKUP(A188,'Misc. Data'!A$8:D$575,4,FALSE)</f>
        <v>24.353999999999999</v>
      </c>
      <c r="C188" s="5">
        <f>VLOOKUP(A188,'Misc. Data'!F$8:J$575,5,FALSE)</f>
        <v>1118.7530000000002</v>
      </c>
      <c r="D188" s="5">
        <f>VLOOKUP(A188,'Misc. Data'!L$8:M$575,2,FALSE)</f>
        <v>165.8</v>
      </c>
      <c r="E188" s="5">
        <f>VLOOKUP(A188,'Misc. Data'!O$8:P$575,2,FALSE)</f>
        <v>402.73259080876005</v>
      </c>
      <c r="F188" s="4">
        <f t="shared" si="2"/>
        <v>1711.6395908087602</v>
      </c>
      <c r="G188" s="4"/>
      <c r="H188" s="8">
        <v>40555</v>
      </c>
      <c r="I188" s="5" t="e">
        <v>#N/A</v>
      </c>
      <c r="J188" s="5" t="e">
        <v>#N/A</v>
      </c>
      <c r="K188" s="5" t="e">
        <v>#N/A</v>
      </c>
      <c r="L188" s="8">
        <v>40555</v>
      </c>
      <c r="M188" s="5" t="e">
        <v>#N/A</v>
      </c>
      <c r="N188" s="5" t="e">
        <v>#N/A</v>
      </c>
      <c r="O188" s="5" t="e">
        <v>#N/A</v>
      </c>
      <c r="P188" s="5"/>
    </row>
    <row r="189" spans="1:16" x14ac:dyDescent="0.25">
      <c r="A189" s="8">
        <v>40562</v>
      </c>
      <c r="B189" s="5">
        <f>VLOOKUP(A189,'Misc. Data'!A$8:D$575,4,FALSE)</f>
        <v>23.757999999999999</v>
      </c>
      <c r="C189" s="5">
        <f>VLOOKUP(A189,'Misc. Data'!F$8:J$575,5,FALSE)</f>
        <v>1118.7530000000002</v>
      </c>
      <c r="D189" s="5">
        <f>VLOOKUP(A189,'Misc. Data'!L$8:M$575,2,FALSE)</f>
        <v>165.8</v>
      </c>
      <c r="E189" s="5">
        <f>VLOOKUP(A189,'Misc. Data'!O$8:P$575,2,FALSE)</f>
        <v>355.21359080876005</v>
      </c>
      <c r="F189" s="4">
        <f t="shared" si="2"/>
        <v>1663.5245908087602</v>
      </c>
      <c r="G189" s="4"/>
      <c r="H189" s="8">
        <v>40562</v>
      </c>
      <c r="I189" s="5" t="e">
        <v>#N/A</v>
      </c>
      <c r="J189" s="5" t="e">
        <v>#N/A</v>
      </c>
      <c r="K189" s="5" t="e">
        <v>#N/A</v>
      </c>
      <c r="L189" s="8">
        <v>40562</v>
      </c>
      <c r="M189" s="5" t="e">
        <v>#N/A</v>
      </c>
      <c r="N189" s="5" t="e">
        <v>#N/A</v>
      </c>
      <c r="O189" s="5" t="e">
        <v>#N/A</v>
      </c>
      <c r="P189" s="5"/>
    </row>
    <row r="190" spans="1:16" x14ac:dyDescent="0.25">
      <c r="A190" s="8">
        <v>40569</v>
      </c>
      <c r="B190" s="5">
        <f>VLOOKUP(A190,'Misc. Data'!A$8:D$575,4,FALSE)</f>
        <v>23.329000000000001</v>
      </c>
      <c r="C190" s="5">
        <f>VLOOKUP(A190,'Misc. Data'!F$8:J$575,5,FALSE)</f>
        <v>1118.7530000000002</v>
      </c>
      <c r="D190" s="5">
        <f>VLOOKUP(A190,'Misc. Data'!L$8:M$575,2,FALSE)</f>
        <v>165.8</v>
      </c>
      <c r="E190" s="5">
        <f>VLOOKUP(A190,'Misc. Data'!O$8:P$575,2,FALSE)</f>
        <v>355.31159080876006</v>
      </c>
      <c r="F190" s="4">
        <f t="shared" si="2"/>
        <v>1663.1935908087601</v>
      </c>
      <c r="G190" s="4"/>
      <c r="H190" s="8">
        <v>40569</v>
      </c>
      <c r="I190" s="5" t="e">
        <v>#N/A</v>
      </c>
      <c r="J190" s="5" t="e">
        <v>#N/A</v>
      </c>
      <c r="K190" s="5" t="e">
        <v>#N/A</v>
      </c>
      <c r="L190" s="8">
        <v>40569</v>
      </c>
      <c r="M190" s="5" t="e">
        <v>#N/A</v>
      </c>
      <c r="N190" s="5" t="e">
        <v>#N/A</v>
      </c>
      <c r="O190" s="5" t="e">
        <v>#N/A</v>
      </c>
      <c r="P190" s="5"/>
    </row>
    <row r="191" spans="1:16" x14ac:dyDescent="0.25">
      <c r="A191" s="8">
        <v>40576</v>
      </c>
      <c r="B191" s="5">
        <f>VLOOKUP(A191,'Misc. Data'!A$8:D$575,4,FALSE)</f>
        <v>22.672999999999998</v>
      </c>
      <c r="C191" s="5">
        <f>VLOOKUP(A191,'Misc. Data'!F$8:J$575,5,FALSE)</f>
        <v>1115.751</v>
      </c>
      <c r="D191" s="5">
        <f>VLOOKUP(A191,'Misc. Data'!L$8:M$575,2,FALSE)</f>
        <v>160.22</v>
      </c>
      <c r="E191" s="5">
        <f>VLOOKUP(A191,'Misc. Data'!O$8:P$575,2,FALSE)</f>
        <v>352.56229728545003</v>
      </c>
      <c r="F191" s="4">
        <f t="shared" si="2"/>
        <v>1651.2062972854501</v>
      </c>
      <c r="G191" s="4"/>
      <c r="H191" s="8">
        <v>40576</v>
      </c>
      <c r="I191" s="5" t="e">
        <v>#N/A</v>
      </c>
      <c r="J191" s="5" t="e">
        <v>#N/A</v>
      </c>
      <c r="K191" s="5" t="e">
        <v>#N/A</v>
      </c>
      <c r="L191" s="8">
        <v>40576</v>
      </c>
      <c r="M191" s="5" t="e">
        <v>#N/A</v>
      </c>
      <c r="N191" s="5" t="e">
        <v>#N/A</v>
      </c>
      <c r="O191" s="5" t="e">
        <v>#N/A</v>
      </c>
      <c r="P191" s="5"/>
    </row>
    <row r="192" spans="1:16" x14ac:dyDescent="0.25">
      <c r="A192" s="8">
        <v>40583</v>
      </c>
      <c r="B192" s="5">
        <f>VLOOKUP(A192,'Misc. Data'!A$8:D$575,4,FALSE)</f>
        <v>22.181999999999999</v>
      </c>
      <c r="C192" s="5">
        <f>VLOOKUP(A192,'Misc. Data'!F$8:J$575,5,FALSE)</f>
        <v>1115.751</v>
      </c>
      <c r="D192" s="5">
        <f>VLOOKUP(A192,'Misc. Data'!L$8:M$575,2,FALSE)</f>
        <v>160.22</v>
      </c>
      <c r="E192" s="5">
        <f>VLOOKUP(A192,'Misc. Data'!O$8:P$575,2,FALSE)</f>
        <v>352.72629728545007</v>
      </c>
      <c r="F192" s="4">
        <f t="shared" si="2"/>
        <v>1650.8792972854501</v>
      </c>
      <c r="G192" s="4"/>
      <c r="H192" s="8">
        <v>40583</v>
      </c>
      <c r="I192" s="5" t="e">
        <v>#N/A</v>
      </c>
      <c r="J192" s="5" t="e">
        <v>#N/A</v>
      </c>
      <c r="K192" s="5" t="e">
        <v>#N/A</v>
      </c>
      <c r="L192" s="8">
        <v>40583</v>
      </c>
      <c r="M192" s="5" t="e">
        <v>#N/A</v>
      </c>
      <c r="N192" s="5" t="e">
        <v>#N/A</v>
      </c>
      <c r="O192" s="5" t="e">
        <v>#N/A</v>
      </c>
      <c r="P192" s="5"/>
    </row>
    <row r="193" spans="1:16" x14ac:dyDescent="0.25">
      <c r="A193" s="8">
        <v>40590</v>
      </c>
      <c r="B193" s="5">
        <f>VLOOKUP(A193,'Misc. Data'!A$8:D$575,4,FALSE)</f>
        <v>22.149000000000001</v>
      </c>
      <c r="C193" s="5">
        <f>VLOOKUP(A193,'Misc. Data'!F$8:J$575,5,FALSE)</f>
        <v>1115.751</v>
      </c>
      <c r="D193" s="5">
        <f>VLOOKUP(A193,'Misc. Data'!L$8:M$575,2,FALSE)</f>
        <v>160.22</v>
      </c>
      <c r="E193" s="5">
        <f>VLOOKUP(A193,'Misc. Data'!O$8:P$575,2,FALSE)</f>
        <v>351.98429728545005</v>
      </c>
      <c r="F193" s="4">
        <f t="shared" si="2"/>
        <v>1650.1042972854502</v>
      </c>
      <c r="G193" s="4"/>
      <c r="H193" s="8">
        <v>40590</v>
      </c>
      <c r="I193" s="5" t="e">
        <v>#N/A</v>
      </c>
      <c r="J193" s="5" t="e">
        <v>#N/A</v>
      </c>
      <c r="K193" s="5" t="e">
        <v>#N/A</v>
      </c>
      <c r="L193" s="8">
        <v>40590</v>
      </c>
      <c r="M193" s="5" t="e">
        <v>#N/A</v>
      </c>
      <c r="N193" s="5" t="e">
        <v>#N/A</v>
      </c>
      <c r="O193" s="5" t="e">
        <v>#N/A</v>
      </c>
      <c r="P193" s="5"/>
    </row>
    <row r="194" spans="1:16" x14ac:dyDescent="0.25">
      <c r="A194" s="8">
        <v>40597</v>
      </c>
      <c r="B194" s="5">
        <f>VLOOKUP(A194,'Misc. Data'!A$8:D$575,4,FALSE)</f>
        <v>21.094999999999999</v>
      </c>
      <c r="C194" s="5">
        <f>VLOOKUP(A194,'Misc. Data'!F$8:J$575,5,FALSE)</f>
        <v>1115.751</v>
      </c>
      <c r="D194" s="5">
        <f>VLOOKUP(A194,'Misc. Data'!L$8:M$575,2,FALSE)</f>
        <v>160.22</v>
      </c>
      <c r="E194" s="5">
        <f>VLOOKUP(A194,'Misc. Data'!O$8:P$575,2,FALSE)</f>
        <v>351.99629728545005</v>
      </c>
      <c r="F194" s="4">
        <f t="shared" si="2"/>
        <v>1649.0622972854501</v>
      </c>
      <c r="G194" s="4"/>
      <c r="H194" s="8">
        <v>40597</v>
      </c>
      <c r="I194" s="5" t="e">
        <v>#N/A</v>
      </c>
      <c r="J194" s="5" t="e">
        <v>#N/A</v>
      </c>
      <c r="K194" s="5" t="e">
        <v>#N/A</v>
      </c>
      <c r="L194" s="8">
        <v>40597</v>
      </c>
      <c r="M194" s="5" t="e">
        <v>#N/A</v>
      </c>
      <c r="N194" s="5" t="e">
        <v>#N/A</v>
      </c>
      <c r="O194" s="5" t="e">
        <v>#N/A</v>
      </c>
      <c r="P194" s="5"/>
    </row>
    <row r="195" spans="1:16" x14ac:dyDescent="0.25">
      <c r="A195" s="8">
        <v>40604</v>
      </c>
      <c r="B195" s="5">
        <f>VLOOKUP(A195,'Misc. Data'!A$8:D$575,4,FALSE)</f>
        <v>20.451000000000001</v>
      </c>
      <c r="C195" s="5">
        <f>VLOOKUP(A195,'Misc. Data'!F$8:J$575,5,FALSE)</f>
        <v>1103.7730000000001</v>
      </c>
      <c r="D195" s="5">
        <f>VLOOKUP(A195,'Misc. Data'!L$8:M$575,2,FALSE)</f>
        <v>143.36000000000001</v>
      </c>
      <c r="E195" s="5">
        <f>VLOOKUP(A195,'Misc. Data'!O$8:P$575,2,FALSE)</f>
        <v>345.55855605634002</v>
      </c>
      <c r="F195" s="4">
        <f t="shared" si="2"/>
        <v>1613.1425560563403</v>
      </c>
      <c r="G195" s="4"/>
      <c r="H195" s="8">
        <v>40604</v>
      </c>
      <c r="I195" s="5" t="e">
        <v>#N/A</v>
      </c>
      <c r="J195" s="5" t="e">
        <v>#N/A</v>
      </c>
      <c r="K195" s="5" t="e">
        <v>#N/A</v>
      </c>
      <c r="L195" s="8">
        <v>40604</v>
      </c>
      <c r="M195" s="5" t="e">
        <v>#N/A</v>
      </c>
      <c r="N195" s="5" t="e">
        <v>#N/A</v>
      </c>
      <c r="O195" s="5" t="e">
        <v>#N/A</v>
      </c>
      <c r="P195" s="5"/>
    </row>
    <row r="196" spans="1:16" x14ac:dyDescent="0.25">
      <c r="A196" s="8">
        <v>40611</v>
      </c>
      <c r="B196" s="5">
        <f>VLOOKUP(A196,'Misc. Data'!A$8:D$575,4,FALSE)</f>
        <v>20.175000000000001</v>
      </c>
      <c r="C196" s="5">
        <f>VLOOKUP(A196,'Misc. Data'!F$8:J$575,5,FALSE)</f>
        <v>1103.7730000000001</v>
      </c>
      <c r="D196" s="5">
        <f>VLOOKUP(A196,'Misc. Data'!L$8:M$575,2,FALSE)</f>
        <v>143.36000000000001</v>
      </c>
      <c r="E196" s="5">
        <f>VLOOKUP(A196,'Misc. Data'!O$8:P$575,2,FALSE)</f>
        <v>345.71655605633998</v>
      </c>
      <c r="F196" s="4">
        <f t="shared" si="2"/>
        <v>1613.0245560563399</v>
      </c>
      <c r="G196" s="4"/>
      <c r="H196" s="8">
        <v>40611</v>
      </c>
      <c r="I196" s="5" t="e">
        <v>#N/A</v>
      </c>
      <c r="J196" s="5" t="e">
        <v>#N/A</v>
      </c>
      <c r="K196" s="5" t="e">
        <v>#N/A</v>
      </c>
      <c r="L196" s="8">
        <v>40611</v>
      </c>
      <c r="M196" s="5" t="e">
        <v>#N/A</v>
      </c>
      <c r="N196" s="5" t="e">
        <v>#N/A</v>
      </c>
      <c r="O196" s="5" t="e">
        <v>#N/A</v>
      </c>
      <c r="P196" s="5"/>
    </row>
    <row r="197" spans="1:16" x14ac:dyDescent="0.25">
      <c r="A197" s="8">
        <v>40618</v>
      </c>
      <c r="B197" s="5">
        <f>VLOOKUP(A197,'Misc. Data'!A$8:D$575,4,FALSE)</f>
        <v>19.949000000000002</v>
      </c>
      <c r="C197" s="5">
        <f>VLOOKUP(A197,'Misc. Data'!F$8:J$575,5,FALSE)</f>
        <v>1103.7730000000001</v>
      </c>
      <c r="D197" s="5">
        <f>VLOOKUP(A197,'Misc. Data'!L$8:M$575,2,FALSE)</f>
        <v>143.36000000000001</v>
      </c>
      <c r="E197" s="5">
        <f>VLOOKUP(A197,'Misc. Data'!O$8:P$575,2,FALSE)</f>
        <v>345.13555605634002</v>
      </c>
      <c r="F197" s="4">
        <f t="shared" si="2"/>
        <v>1612.2175560563403</v>
      </c>
      <c r="G197" s="4"/>
      <c r="H197" s="8">
        <v>40618</v>
      </c>
      <c r="I197" s="5" t="e">
        <v>#N/A</v>
      </c>
      <c r="J197" s="5" t="e">
        <v>#N/A</v>
      </c>
      <c r="K197" s="5" t="e">
        <v>#N/A</v>
      </c>
      <c r="L197" s="8">
        <v>40618</v>
      </c>
      <c r="M197" s="5" t="e">
        <v>#N/A</v>
      </c>
      <c r="N197" s="5" t="e">
        <v>#N/A</v>
      </c>
      <c r="O197" s="5" t="e">
        <v>#N/A</v>
      </c>
      <c r="P197" s="5"/>
    </row>
    <row r="198" spans="1:16" x14ac:dyDescent="0.25">
      <c r="A198" s="8">
        <v>40625</v>
      </c>
      <c r="B198" s="5">
        <f>VLOOKUP(A198,'Misc. Data'!A$8:D$575,4,FALSE)</f>
        <v>19.513000000000002</v>
      </c>
      <c r="C198" s="5">
        <f>VLOOKUP(A198,'Misc. Data'!F$8:J$575,5,FALSE)</f>
        <v>1103.7730000000001</v>
      </c>
      <c r="D198" s="5">
        <f>VLOOKUP(A198,'Misc. Data'!L$8:M$575,2,FALSE)</f>
        <v>143.36000000000001</v>
      </c>
      <c r="E198" s="5">
        <f>VLOOKUP(A198,'Misc. Data'!O$8:P$575,2,FALSE)</f>
        <v>345.17755605633999</v>
      </c>
      <c r="F198" s="4">
        <f t="shared" si="2"/>
        <v>1611.8235560563403</v>
      </c>
      <c r="G198" s="4"/>
      <c r="H198" s="8">
        <v>40625</v>
      </c>
      <c r="I198" s="5" t="e">
        <v>#N/A</v>
      </c>
      <c r="J198" s="5" t="e">
        <v>#N/A</v>
      </c>
      <c r="K198" s="5" t="e">
        <v>#N/A</v>
      </c>
      <c r="L198" s="8">
        <v>40625</v>
      </c>
      <c r="M198" s="5" t="e">
        <v>#N/A</v>
      </c>
      <c r="N198" s="5" t="e">
        <v>#N/A</v>
      </c>
      <c r="O198" s="5" t="e">
        <v>#N/A</v>
      </c>
      <c r="P198" s="5"/>
    </row>
    <row r="199" spans="1:16" x14ac:dyDescent="0.25">
      <c r="A199" s="8">
        <v>40632</v>
      </c>
      <c r="B199" s="5">
        <f>VLOOKUP(A199,'Misc. Data'!A$8:D$575,4,FALSE)</f>
        <v>19.253</v>
      </c>
      <c r="C199" s="5">
        <f>VLOOKUP(A199,'Misc. Data'!F$8:J$575,5,FALSE)</f>
        <v>1103.7730000000001</v>
      </c>
      <c r="D199" s="5">
        <f>VLOOKUP(A199,'Misc. Data'!L$8:M$575,2,FALSE)</f>
        <v>143.36000000000001</v>
      </c>
      <c r="E199" s="5">
        <f>VLOOKUP(A199,'Misc. Data'!O$8:P$575,2,FALSE)</f>
        <v>345.22555605634</v>
      </c>
      <c r="F199" s="4">
        <f t="shared" si="2"/>
        <v>1611.6115560563399</v>
      </c>
      <c r="G199" s="4"/>
      <c r="H199" s="8">
        <v>40632</v>
      </c>
      <c r="I199" s="5" t="e">
        <v>#N/A</v>
      </c>
      <c r="J199" s="5" t="e">
        <v>#N/A</v>
      </c>
      <c r="K199" s="5" t="e">
        <v>#N/A</v>
      </c>
      <c r="L199" s="8">
        <v>40632</v>
      </c>
      <c r="M199" s="5" t="e">
        <v>#N/A</v>
      </c>
      <c r="N199" s="5" t="e">
        <v>#N/A</v>
      </c>
      <c r="O199" s="5" t="e">
        <v>#N/A</v>
      </c>
      <c r="P199" s="5"/>
    </row>
    <row r="200" spans="1:16" x14ac:dyDescent="0.25">
      <c r="A200" s="8">
        <v>40639</v>
      </c>
      <c r="B200" s="5">
        <f>VLOOKUP(A200,'Misc. Data'!A$8:D$575,4,FALSE)</f>
        <v>18.492999999999999</v>
      </c>
      <c r="C200" s="5">
        <f>VLOOKUP(A200,'Misc. Data'!F$8:J$575,5,FALSE)</f>
        <v>1135.713</v>
      </c>
      <c r="D200" s="5">
        <f>VLOOKUP(A200,'Misc. Data'!L$8:M$575,2,FALSE)</f>
        <v>143.19</v>
      </c>
      <c r="E200" s="5">
        <f>VLOOKUP(A200,'Misc. Data'!O$8:P$575,2,FALSE)</f>
        <v>336.10478636674003</v>
      </c>
      <c r="F200" s="4">
        <f t="shared" si="2"/>
        <v>1633.5007863667399</v>
      </c>
      <c r="G200" s="4"/>
      <c r="H200" s="8">
        <v>40639</v>
      </c>
      <c r="I200" s="5" t="e">
        <v>#N/A</v>
      </c>
      <c r="J200" s="5" t="e">
        <v>#N/A</v>
      </c>
      <c r="K200" s="5" t="e">
        <v>#N/A</v>
      </c>
      <c r="L200" s="8">
        <v>40639</v>
      </c>
      <c r="M200" s="5" t="e">
        <v>#N/A</v>
      </c>
      <c r="N200" s="5" t="e">
        <v>#N/A</v>
      </c>
      <c r="O200" s="5" t="e">
        <v>#N/A</v>
      </c>
      <c r="P200" s="5"/>
    </row>
    <row r="201" spans="1:16" x14ac:dyDescent="0.25">
      <c r="A201" s="8">
        <v>40646</v>
      </c>
      <c r="B201" s="5">
        <f>VLOOKUP(A201,'Misc. Data'!A$8:D$575,4,FALSE)</f>
        <v>17.856000000000002</v>
      </c>
      <c r="C201" s="5">
        <f>VLOOKUP(A201,'Misc. Data'!F$8:J$575,5,FALSE)</f>
        <v>1135.713</v>
      </c>
      <c r="D201" s="5">
        <f>VLOOKUP(A201,'Misc. Data'!L$8:M$575,2,FALSE)</f>
        <v>143.19</v>
      </c>
      <c r="E201" s="5">
        <f>VLOOKUP(A201,'Misc. Data'!O$8:P$575,2,FALSE)</f>
        <v>336.17278636674001</v>
      </c>
      <c r="F201" s="4">
        <f t="shared" ref="F201:F264" si="3">SUMIF(B201:E201,"&lt;&gt;#N/A")</f>
        <v>1632.93178636674</v>
      </c>
      <c r="G201" s="4"/>
      <c r="H201" s="8">
        <v>40646</v>
      </c>
      <c r="I201" s="5" t="e">
        <v>#N/A</v>
      </c>
      <c r="J201" s="5" t="e">
        <v>#N/A</v>
      </c>
      <c r="K201" s="5" t="e">
        <v>#N/A</v>
      </c>
      <c r="L201" s="8">
        <v>40646</v>
      </c>
      <c r="M201" s="5" t="e">
        <v>#N/A</v>
      </c>
      <c r="N201" s="5" t="e">
        <v>#N/A</v>
      </c>
      <c r="O201" s="5" t="e">
        <v>#N/A</v>
      </c>
      <c r="P201" s="5"/>
    </row>
    <row r="202" spans="1:16" x14ac:dyDescent="0.25">
      <c r="A202" s="8">
        <v>40653</v>
      </c>
      <c r="B202" s="5">
        <f>VLOOKUP(A202,'Misc. Data'!A$8:D$575,4,FALSE)</f>
        <v>17.62</v>
      </c>
      <c r="C202" s="5">
        <f>VLOOKUP(A202,'Misc. Data'!F$8:J$575,5,FALSE)</f>
        <v>1135.713</v>
      </c>
      <c r="D202" s="5">
        <f>VLOOKUP(A202,'Misc. Data'!L$8:M$575,2,FALSE)</f>
        <v>143.19</v>
      </c>
      <c r="E202" s="5">
        <f>VLOOKUP(A202,'Misc. Data'!O$8:P$575,2,FALSE)</f>
        <v>334.88578636674004</v>
      </c>
      <c r="F202" s="4">
        <f t="shared" si="3"/>
        <v>1631.4087863667401</v>
      </c>
      <c r="G202" s="4"/>
      <c r="H202" s="8">
        <v>40653</v>
      </c>
      <c r="I202" s="5" t="e">
        <v>#N/A</v>
      </c>
      <c r="J202" s="5" t="e">
        <v>#N/A</v>
      </c>
      <c r="K202" s="5" t="e">
        <v>#N/A</v>
      </c>
      <c r="L202" s="8">
        <v>40653</v>
      </c>
      <c r="M202" s="5" t="e">
        <v>#N/A</v>
      </c>
      <c r="N202" s="5" t="e">
        <v>#N/A</v>
      </c>
      <c r="O202" s="5" t="e">
        <v>#N/A</v>
      </c>
      <c r="P202" s="5"/>
    </row>
    <row r="203" spans="1:16" x14ac:dyDescent="0.25">
      <c r="A203" s="8">
        <v>40660</v>
      </c>
      <c r="B203" s="5">
        <f>VLOOKUP(A203,'Misc. Data'!A$8:D$575,4,FALSE)</f>
        <v>16.798999999999999</v>
      </c>
      <c r="C203" s="5">
        <f>VLOOKUP(A203,'Misc. Data'!F$8:J$575,5,FALSE)</f>
        <v>1135.713</v>
      </c>
      <c r="D203" s="5">
        <f>VLOOKUP(A203,'Misc. Data'!L$8:M$575,2,FALSE)</f>
        <v>143.19</v>
      </c>
      <c r="E203" s="5">
        <f>VLOOKUP(A203,'Misc. Data'!O$8:P$575,2,FALSE)</f>
        <v>337.52978636674004</v>
      </c>
      <c r="F203" s="4">
        <f t="shared" si="3"/>
        <v>1633.2317863667399</v>
      </c>
      <c r="G203" s="4"/>
      <c r="H203" s="8">
        <v>40660</v>
      </c>
      <c r="I203" s="5" t="e">
        <v>#N/A</v>
      </c>
      <c r="J203" s="5" t="e">
        <v>#N/A</v>
      </c>
      <c r="K203" s="5" t="e">
        <v>#N/A</v>
      </c>
      <c r="L203" s="8">
        <v>40660</v>
      </c>
      <c r="M203" s="5" t="e">
        <v>#N/A</v>
      </c>
      <c r="N203" s="5" t="e">
        <v>#N/A</v>
      </c>
      <c r="O203" s="5" t="e">
        <v>#N/A</v>
      </c>
      <c r="P203" s="5"/>
    </row>
    <row r="204" spans="1:16" x14ac:dyDescent="0.25">
      <c r="A204" s="8">
        <v>40667</v>
      </c>
      <c r="B204" s="5">
        <f>VLOOKUP(A204,'Misc. Data'!A$8:D$575,4,FALSE)</f>
        <v>16.277999999999999</v>
      </c>
      <c r="C204" s="5">
        <f>VLOOKUP(A204,'Misc. Data'!F$8:J$575,5,FALSE)</f>
        <v>1132.213</v>
      </c>
      <c r="D204" s="5">
        <f>VLOOKUP(A204,'Misc. Data'!L$8:M$575,2,FALSE)</f>
        <v>131.94999999999999</v>
      </c>
      <c r="E204" s="5">
        <f>VLOOKUP(A204,'Misc. Data'!O$8:P$575,2,FALSE)</f>
        <v>324.27373090642999</v>
      </c>
      <c r="F204" s="4">
        <f t="shared" si="3"/>
        <v>1604.7147309064301</v>
      </c>
      <c r="G204" s="4"/>
      <c r="H204" s="8">
        <v>40667</v>
      </c>
      <c r="I204" s="5" t="e">
        <v>#N/A</v>
      </c>
      <c r="J204" s="5" t="e">
        <v>#N/A</v>
      </c>
      <c r="K204" s="5" t="e">
        <v>#N/A</v>
      </c>
      <c r="L204" s="8">
        <v>40667</v>
      </c>
      <c r="M204" s="5" t="e">
        <v>#N/A</v>
      </c>
      <c r="N204" s="5" t="e">
        <v>#N/A</v>
      </c>
      <c r="O204" s="5" t="e">
        <v>#N/A</v>
      </c>
      <c r="P204" s="5"/>
    </row>
    <row r="205" spans="1:16" x14ac:dyDescent="0.25">
      <c r="A205" s="8">
        <v>40674</v>
      </c>
      <c r="B205" s="5">
        <f>VLOOKUP(A205,'Misc. Data'!A$8:D$575,4,FALSE)</f>
        <v>15.353</v>
      </c>
      <c r="C205" s="5">
        <f>VLOOKUP(A205,'Misc. Data'!F$8:J$575,5,FALSE)</f>
        <v>1132.213</v>
      </c>
      <c r="D205" s="5">
        <f>VLOOKUP(A205,'Misc. Data'!L$8:M$575,2,FALSE)</f>
        <v>131.94999999999999</v>
      </c>
      <c r="E205" s="5">
        <f>VLOOKUP(A205,'Misc. Data'!O$8:P$575,2,FALSE)</f>
        <v>324.39673090642998</v>
      </c>
      <c r="F205" s="4">
        <f t="shared" si="3"/>
        <v>1603.9127309064302</v>
      </c>
      <c r="G205" s="4"/>
      <c r="H205" s="8">
        <v>40674</v>
      </c>
      <c r="I205" s="5" t="e">
        <v>#N/A</v>
      </c>
      <c r="J205" s="5" t="e">
        <v>#N/A</v>
      </c>
      <c r="K205" s="5" t="e">
        <v>#N/A</v>
      </c>
      <c r="L205" s="8">
        <v>40674</v>
      </c>
      <c r="M205" s="5" t="e">
        <v>#N/A</v>
      </c>
      <c r="N205" s="5" t="e">
        <v>#N/A</v>
      </c>
      <c r="O205" s="5" t="e">
        <v>#N/A</v>
      </c>
      <c r="P205" s="5"/>
    </row>
    <row r="206" spans="1:16" x14ac:dyDescent="0.25">
      <c r="A206" s="8">
        <v>40681</v>
      </c>
      <c r="B206" s="5">
        <f>VLOOKUP(A206,'Misc. Data'!A$8:D$575,4,FALSE)</f>
        <v>14.98</v>
      </c>
      <c r="C206" s="5">
        <f>VLOOKUP(A206,'Misc. Data'!F$8:J$575,5,FALSE)</f>
        <v>1132.213</v>
      </c>
      <c r="D206" s="5">
        <f>VLOOKUP(A206,'Misc. Data'!L$8:M$575,2,FALSE)</f>
        <v>131.94999999999999</v>
      </c>
      <c r="E206" s="5">
        <f>VLOOKUP(A206,'Misc. Data'!O$8:P$575,2,FALSE)</f>
        <v>323.67373090643002</v>
      </c>
      <c r="F206" s="4">
        <f t="shared" si="3"/>
        <v>1602.8167309064302</v>
      </c>
      <c r="G206" s="4"/>
      <c r="H206" s="8">
        <v>40681</v>
      </c>
      <c r="I206" s="5" t="e">
        <v>#N/A</v>
      </c>
      <c r="J206" s="5" t="e">
        <v>#N/A</v>
      </c>
      <c r="K206" s="5" t="e">
        <v>#N/A</v>
      </c>
      <c r="L206" s="8">
        <v>40681</v>
      </c>
      <c r="M206" s="5" t="e">
        <v>#N/A</v>
      </c>
      <c r="N206" s="5" t="e">
        <v>#N/A</v>
      </c>
      <c r="O206" s="5" t="e">
        <v>#N/A</v>
      </c>
      <c r="P206" s="5"/>
    </row>
    <row r="207" spans="1:16" x14ac:dyDescent="0.25">
      <c r="A207" s="8">
        <v>40688</v>
      </c>
      <c r="B207" s="5">
        <f>VLOOKUP(A207,'Misc. Data'!A$8:D$575,4,FALSE)</f>
        <v>14.27</v>
      </c>
      <c r="C207" s="5">
        <f>VLOOKUP(A207,'Misc. Data'!F$8:J$575,5,FALSE)</f>
        <v>1132.213</v>
      </c>
      <c r="D207" s="5">
        <f>VLOOKUP(A207,'Misc. Data'!L$8:M$575,2,FALSE)</f>
        <v>131.94999999999999</v>
      </c>
      <c r="E207" s="5">
        <f>VLOOKUP(A207,'Misc. Data'!O$8:P$575,2,FALSE)</f>
        <v>323.75973090642998</v>
      </c>
      <c r="F207" s="4">
        <f t="shared" si="3"/>
        <v>1602.1927309064299</v>
      </c>
      <c r="G207" s="4"/>
      <c r="H207" s="8">
        <v>40688</v>
      </c>
      <c r="I207" s="5" t="e">
        <v>#N/A</v>
      </c>
      <c r="J207" s="5" t="e">
        <v>#N/A</v>
      </c>
      <c r="K207" s="5" t="e">
        <v>#N/A</v>
      </c>
      <c r="L207" s="8">
        <v>40688</v>
      </c>
      <c r="M207" s="5" t="e">
        <v>#N/A</v>
      </c>
      <c r="N207" s="5" t="e">
        <v>#N/A</v>
      </c>
      <c r="O207" s="5" t="e">
        <v>#N/A</v>
      </c>
      <c r="P207" s="5"/>
    </row>
    <row r="208" spans="1:16" x14ac:dyDescent="0.25">
      <c r="A208" s="8">
        <v>40695</v>
      </c>
      <c r="B208" s="5">
        <f>VLOOKUP(A208,'Misc. Data'!A$8:D$575,4,FALSE)</f>
        <v>13.724</v>
      </c>
      <c r="C208" s="5">
        <f>VLOOKUP(A208,'Misc. Data'!F$8:J$575,5,FALSE)</f>
        <v>1128.173</v>
      </c>
      <c r="D208" s="5">
        <f>VLOOKUP(A208,'Misc. Data'!L$8:M$575,2,FALSE)</f>
        <v>131.86000000000001</v>
      </c>
      <c r="E208" s="5">
        <f>VLOOKUP(A208,'Misc. Data'!O$8:P$575,2,FALSE)</f>
        <v>312.34079069009005</v>
      </c>
      <c r="F208" s="4">
        <f t="shared" si="3"/>
        <v>1586.0977906900901</v>
      </c>
      <c r="G208" s="4"/>
      <c r="H208" s="8">
        <v>40695</v>
      </c>
      <c r="I208" s="5" t="e">
        <v>#N/A</v>
      </c>
      <c r="J208" s="5" t="e">
        <v>#N/A</v>
      </c>
      <c r="K208" s="5" t="e">
        <v>#N/A</v>
      </c>
      <c r="L208" s="8">
        <v>40695</v>
      </c>
      <c r="M208" s="5" t="e">
        <v>#N/A</v>
      </c>
      <c r="N208" s="5" t="e">
        <v>#N/A</v>
      </c>
      <c r="O208" s="5" t="e">
        <v>#N/A</v>
      </c>
      <c r="P208" s="5"/>
    </row>
    <row r="209" spans="1:16" x14ac:dyDescent="0.25">
      <c r="A209" s="8">
        <v>40702</v>
      </c>
      <c r="B209" s="5">
        <f>VLOOKUP(A209,'Misc. Data'!A$8:D$575,4,FALSE)</f>
        <v>13.362</v>
      </c>
      <c r="C209" s="5">
        <f>VLOOKUP(A209,'Misc. Data'!F$8:J$575,5,FALSE)</f>
        <v>1128.173</v>
      </c>
      <c r="D209" s="5">
        <f>VLOOKUP(A209,'Misc. Data'!L$8:M$575,2,FALSE)</f>
        <v>131.86000000000001</v>
      </c>
      <c r="E209" s="5">
        <f>VLOOKUP(A209,'Misc. Data'!O$8:P$575,2,FALSE)</f>
        <v>310.02479069009007</v>
      </c>
      <c r="F209" s="4">
        <f t="shared" si="3"/>
        <v>1583.4197906900899</v>
      </c>
      <c r="G209" s="4"/>
      <c r="H209" s="8">
        <v>40702</v>
      </c>
      <c r="I209" s="5" t="e">
        <v>#N/A</v>
      </c>
      <c r="J209" s="5" t="e">
        <v>#N/A</v>
      </c>
      <c r="K209" s="5" t="e">
        <v>#N/A</v>
      </c>
      <c r="L209" s="8">
        <v>40702</v>
      </c>
      <c r="M209" s="5" t="e">
        <v>#N/A</v>
      </c>
      <c r="N209" s="5" t="e">
        <v>#N/A</v>
      </c>
      <c r="O209" s="5" t="e">
        <v>#N/A</v>
      </c>
      <c r="P209" s="5"/>
    </row>
    <row r="210" spans="1:16" x14ac:dyDescent="0.25">
      <c r="A210" s="8">
        <v>40709</v>
      </c>
      <c r="B210" s="5">
        <f>VLOOKUP(A210,'Misc. Data'!A$8:D$575,4,FALSE)</f>
        <v>13.231999999999999</v>
      </c>
      <c r="C210" s="5">
        <f>VLOOKUP(A210,'Misc. Data'!F$8:J$575,5,FALSE)</f>
        <v>1128.173</v>
      </c>
      <c r="D210" s="5">
        <f>VLOOKUP(A210,'Misc. Data'!L$8:M$575,2,FALSE)</f>
        <v>131.86000000000001</v>
      </c>
      <c r="E210" s="5">
        <f>VLOOKUP(A210,'Misc. Data'!O$8:P$575,2,FALSE)</f>
        <v>308.91779069009004</v>
      </c>
      <c r="F210" s="4">
        <f t="shared" si="3"/>
        <v>1582.1827906900899</v>
      </c>
      <c r="G210" s="4"/>
      <c r="H210" s="8">
        <v>40709</v>
      </c>
      <c r="I210" s="5" t="e">
        <v>#N/A</v>
      </c>
      <c r="J210" s="5" t="e">
        <v>#N/A</v>
      </c>
      <c r="K210" s="5" t="e">
        <v>#N/A</v>
      </c>
      <c r="L210" s="8">
        <v>40709</v>
      </c>
      <c r="M210" s="5" t="e">
        <v>#N/A</v>
      </c>
      <c r="N210" s="5" t="e">
        <v>#N/A</v>
      </c>
      <c r="O210" s="5" t="e">
        <v>#N/A</v>
      </c>
      <c r="P210" s="5"/>
    </row>
    <row r="211" spans="1:16" x14ac:dyDescent="0.25">
      <c r="A211" s="8">
        <v>40716</v>
      </c>
      <c r="B211" s="5">
        <f>VLOOKUP(A211,'Misc. Data'!A$8:D$575,4,FALSE)</f>
        <v>13.022</v>
      </c>
      <c r="C211" s="5">
        <f>VLOOKUP(A211,'Misc. Data'!F$8:J$575,5,FALSE)</f>
        <v>1128.173</v>
      </c>
      <c r="D211" s="5">
        <f>VLOOKUP(A211,'Misc. Data'!L$8:M$575,2,FALSE)</f>
        <v>131.86000000000001</v>
      </c>
      <c r="E211" s="5">
        <f>VLOOKUP(A211,'Misc. Data'!O$8:P$575,2,FALSE)</f>
        <v>308.97379069009003</v>
      </c>
      <c r="F211" s="4">
        <f t="shared" si="3"/>
        <v>1582.0287906900899</v>
      </c>
      <c r="G211" s="4"/>
      <c r="H211" s="8">
        <v>40716</v>
      </c>
      <c r="I211" s="5" t="e">
        <v>#N/A</v>
      </c>
      <c r="J211" s="5" t="e">
        <v>#N/A</v>
      </c>
      <c r="K211" s="5" t="e">
        <v>#N/A</v>
      </c>
      <c r="L211" s="8">
        <v>40716</v>
      </c>
      <c r="M211" s="5" t="e">
        <v>#N/A</v>
      </c>
      <c r="N211" s="5" t="e">
        <v>#N/A</v>
      </c>
      <c r="O211" s="5" t="e">
        <v>#N/A</v>
      </c>
      <c r="P211" s="5"/>
    </row>
    <row r="212" spans="1:16" x14ac:dyDescent="0.25">
      <c r="A212" s="8">
        <v>40723</v>
      </c>
      <c r="B212" s="5">
        <f>VLOOKUP(A212,'Misc. Data'!A$8:D$575,4,FALSE)</f>
        <v>12.843999999999999</v>
      </c>
      <c r="C212" s="5">
        <f>VLOOKUP(A212,'Misc. Data'!F$8:J$575,5,FALSE)</f>
        <v>1128.173</v>
      </c>
      <c r="D212" s="5">
        <f>VLOOKUP(A212,'Misc. Data'!L$8:M$575,2,FALSE)</f>
        <v>131.86000000000001</v>
      </c>
      <c r="E212" s="5">
        <f>VLOOKUP(A212,'Misc. Data'!O$8:P$575,2,FALSE)</f>
        <v>309.04279069009004</v>
      </c>
      <c r="F212" s="4">
        <f t="shared" si="3"/>
        <v>1581.9197906900899</v>
      </c>
      <c r="G212" s="4"/>
      <c r="H212" s="8">
        <v>40723</v>
      </c>
      <c r="I212" s="5" t="e">
        <v>#N/A</v>
      </c>
      <c r="J212" s="5" t="e">
        <v>#N/A</v>
      </c>
      <c r="K212" s="5" t="e">
        <v>#N/A</v>
      </c>
      <c r="L212" s="8">
        <v>40723</v>
      </c>
      <c r="M212" s="5" t="e">
        <v>#N/A</v>
      </c>
      <c r="N212" s="5" t="e">
        <v>#N/A</v>
      </c>
      <c r="O212" s="5" t="e">
        <v>#N/A</v>
      </c>
      <c r="P212" s="5"/>
    </row>
    <row r="213" spans="1:16" x14ac:dyDescent="0.25">
      <c r="A213" s="8">
        <v>40730</v>
      </c>
      <c r="B213" s="5">
        <f>VLOOKUP(A213,'Misc. Data'!A$8:D$575,4,FALSE)</f>
        <v>12.551</v>
      </c>
      <c r="C213" s="5">
        <f>VLOOKUP(A213,'Misc. Data'!F$8:J$575,5,FALSE)</f>
        <v>1274.2729999999999</v>
      </c>
      <c r="D213" s="5">
        <f>VLOOKUP(A213,'Misc. Data'!L$8:M$575,2,FALSE)</f>
        <v>127.66</v>
      </c>
      <c r="E213" s="5">
        <f>VLOOKUP(A213,'Misc. Data'!O$8:P$575,2,FALSE)</f>
        <v>304.91079244684005</v>
      </c>
      <c r="F213" s="4">
        <f t="shared" si="3"/>
        <v>1719.39479244684</v>
      </c>
      <c r="G213" s="4"/>
      <c r="H213" s="8">
        <v>40730</v>
      </c>
      <c r="I213" s="5" t="e">
        <v>#N/A</v>
      </c>
      <c r="J213" s="5" t="e">
        <v>#N/A</v>
      </c>
      <c r="K213" s="5" t="e">
        <v>#N/A</v>
      </c>
      <c r="L213" s="8">
        <v>40730</v>
      </c>
      <c r="M213" s="5" t="e">
        <v>#N/A</v>
      </c>
      <c r="N213" s="5" t="e">
        <v>#N/A</v>
      </c>
      <c r="O213" s="5" t="e">
        <v>#N/A</v>
      </c>
      <c r="P213" s="5"/>
    </row>
    <row r="214" spans="1:16" x14ac:dyDescent="0.25">
      <c r="A214" s="8">
        <v>40737</v>
      </c>
      <c r="B214" s="5">
        <f>VLOOKUP(A214,'Misc. Data'!A$8:D$575,4,FALSE)</f>
        <v>12.509</v>
      </c>
      <c r="C214" s="5">
        <f>VLOOKUP(A214,'Misc. Data'!F$8:J$575,5,FALSE)</f>
        <v>1274.2729999999999</v>
      </c>
      <c r="D214" s="5">
        <f>VLOOKUP(A214,'Misc. Data'!L$8:M$575,2,FALSE)</f>
        <v>127.66</v>
      </c>
      <c r="E214" s="5">
        <f>VLOOKUP(A214,'Misc. Data'!O$8:P$575,2,FALSE)</f>
        <v>304.99679244684006</v>
      </c>
      <c r="F214" s="4">
        <f t="shared" si="3"/>
        <v>1719.4387924468401</v>
      </c>
      <c r="G214" s="4"/>
      <c r="H214" s="8">
        <v>40737</v>
      </c>
      <c r="I214" s="5" t="e">
        <v>#N/A</v>
      </c>
      <c r="J214" s="5" t="e">
        <v>#N/A</v>
      </c>
      <c r="K214" s="5" t="e">
        <v>#N/A</v>
      </c>
      <c r="L214" s="8">
        <v>40737</v>
      </c>
      <c r="M214" s="5" t="e">
        <v>#N/A</v>
      </c>
      <c r="N214" s="5" t="e">
        <v>#N/A</v>
      </c>
      <c r="O214" s="5" t="e">
        <v>#N/A</v>
      </c>
      <c r="P214" s="5"/>
    </row>
    <row r="215" spans="1:16" x14ac:dyDescent="0.25">
      <c r="A215" s="8">
        <v>40744</v>
      </c>
      <c r="B215" s="5">
        <f>VLOOKUP(A215,'Misc. Data'!A$8:D$575,4,FALSE)</f>
        <v>12.531000000000001</v>
      </c>
      <c r="C215" s="5">
        <f>VLOOKUP(A215,'Misc. Data'!F$8:J$575,5,FALSE)</f>
        <v>1274.2729999999999</v>
      </c>
      <c r="D215" s="5">
        <f>VLOOKUP(A215,'Misc. Data'!L$8:M$575,2,FALSE)</f>
        <v>127.66</v>
      </c>
      <c r="E215" s="5">
        <f>VLOOKUP(A215,'Misc. Data'!O$8:P$575,2,FALSE)</f>
        <v>300.99679244684006</v>
      </c>
      <c r="F215" s="4">
        <f t="shared" si="3"/>
        <v>1715.4607924468401</v>
      </c>
      <c r="G215" s="4"/>
      <c r="H215" s="8">
        <v>40744</v>
      </c>
      <c r="I215" s="5" t="e">
        <v>#N/A</v>
      </c>
      <c r="J215" s="5" t="e">
        <v>#N/A</v>
      </c>
      <c r="K215" s="5" t="e">
        <v>#N/A</v>
      </c>
      <c r="L215" s="8">
        <v>40744</v>
      </c>
      <c r="M215" s="5" t="e">
        <v>#N/A</v>
      </c>
      <c r="N215" s="5" t="e">
        <v>#N/A</v>
      </c>
      <c r="O215" s="5" t="e">
        <v>#N/A</v>
      </c>
      <c r="P215" s="5"/>
    </row>
    <row r="216" spans="1:16" x14ac:dyDescent="0.25">
      <c r="A216" s="8">
        <v>40751</v>
      </c>
      <c r="B216" s="5">
        <f>VLOOKUP(A216,'Misc. Data'!A$8:D$575,4,FALSE)</f>
        <v>11.967000000000001</v>
      </c>
      <c r="C216" s="5">
        <f>VLOOKUP(A216,'Misc. Data'!F$8:J$575,5,FALSE)</f>
        <v>1274.2729999999999</v>
      </c>
      <c r="D216" s="5">
        <f>VLOOKUP(A216,'Misc. Data'!L$8:M$575,2,FALSE)</f>
        <v>127.66</v>
      </c>
      <c r="E216" s="5">
        <f>VLOOKUP(A216,'Misc. Data'!O$8:P$575,2,FALSE)</f>
        <v>297.77079244684006</v>
      </c>
      <c r="F216" s="4">
        <f t="shared" si="3"/>
        <v>1711.6707924468401</v>
      </c>
      <c r="G216" s="4"/>
      <c r="H216" s="8">
        <v>40751</v>
      </c>
      <c r="I216" s="5" t="e">
        <v>#N/A</v>
      </c>
      <c r="J216" s="5" t="e">
        <v>#N/A</v>
      </c>
      <c r="K216" s="5" t="e">
        <v>#N/A</v>
      </c>
      <c r="L216" s="8">
        <v>40751</v>
      </c>
      <c r="M216" s="5" t="e">
        <v>#N/A</v>
      </c>
      <c r="N216" s="5" t="e">
        <v>#N/A</v>
      </c>
      <c r="O216" s="5" t="e">
        <v>#N/A</v>
      </c>
      <c r="P216" s="5"/>
    </row>
    <row r="217" spans="1:16" x14ac:dyDescent="0.25">
      <c r="A217" s="8">
        <v>40758</v>
      </c>
      <c r="B217" s="5">
        <f>VLOOKUP(A217,'Misc. Data'!A$8:D$575,4,FALSE)</f>
        <v>11.965</v>
      </c>
      <c r="C217" s="5">
        <f>VLOOKUP(A217,'Misc. Data'!F$8:J$575,5,FALSE)</f>
        <v>1271.7729999999999</v>
      </c>
      <c r="D217" s="5">
        <f>VLOOKUP(A217,'Misc. Data'!L$8:M$575,2,FALSE)</f>
        <v>125.33</v>
      </c>
      <c r="E217" s="5">
        <f>VLOOKUP(A217,'Misc. Data'!O$8:P$575,2,FALSE)</f>
        <v>286.22602437118002</v>
      </c>
      <c r="F217" s="4">
        <f t="shared" si="3"/>
        <v>1695.2940243711798</v>
      </c>
      <c r="G217" s="4"/>
      <c r="H217" s="8">
        <v>40758</v>
      </c>
      <c r="I217" s="5" t="e">
        <v>#N/A</v>
      </c>
      <c r="J217" s="5" t="e">
        <v>#N/A</v>
      </c>
      <c r="K217" s="5" t="e">
        <v>#N/A</v>
      </c>
      <c r="L217" s="8">
        <v>40758</v>
      </c>
      <c r="M217" s="5" t="e">
        <v>#N/A</v>
      </c>
      <c r="N217" s="5" t="e">
        <v>#N/A</v>
      </c>
      <c r="O217" s="5" t="e">
        <v>#N/A</v>
      </c>
      <c r="P217" s="5"/>
    </row>
    <row r="218" spans="1:16" x14ac:dyDescent="0.25">
      <c r="A218" s="8">
        <v>40765</v>
      </c>
      <c r="B218" s="5">
        <f>VLOOKUP(A218,'Misc. Data'!A$8:D$575,4,FALSE)</f>
        <v>11.912000000000001</v>
      </c>
      <c r="C218" s="5">
        <f>VLOOKUP(A218,'Misc. Data'!F$8:J$575,5,FALSE)</f>
        <v>1271.7729999999999</v>
      </c>
      <c r="D218" s="5">
        <f>VLOOKUP(A218,'Misc. Data'!L$8:M$575,2,FALSE)</f>
        <v>125.33</v>
      </c>
      <c r="E218" s="5">
        <f>VLOOKUP(A218,'Misc. Data'!O$8:P$575,2,FALSE)</f>
        <v>286.34002437117999</v>
      </c>
      <c r="F218" s="4">
        <f t="shared" si="3"/>
        <v>1695.3550243711798</v>
      </c>
      <c r="G218" s="4"/>
      <c r="H218" s="8">
        <v>40765</v>
      </c>
      <c r="I218" s="5" t="e">
        <v>#N/A</v>
      </c>
      <c r="J218" s="5" t="e">
        <v>#N/A</v>
      </c>
      <c r="K218" s="5" t="e">
        <v>#N/A</v>
      </c>
      <c r="L218" s="8">
        <v>40765</v>
      </c>
      <c r="M218" s="5" t="e">
        <v>#N/A</v>
      </c>
      <c r="N218" s="5" t="e">
        <v>#N/A</v>
      </c>
      <c r="O218" s="5" t="e">
        <v>#N/A</v>
      </c>
      <c r="P218" s="5"/>
    </row>
    <row r="219" spans="1:16" x14ac:dyDescent="0.25">
      <c r="A219" s="8">
        <v>40772</v>
      </c>
      <c r="B219" s="5">
        <f>VLOOKUP(A219,'Misc. Data'!A$8:D$575,4,FALSE)</f>
        <v>12.102</v>
      </c>
      <c r="C219" s="5">
        <f>VLOOKUP(A219,'Misc. Data'!F$8:J$575,5,FALSE)</f>
        <v>1271.7729999999999</v>
      </c>
      <c r="D219" s="5">
        <f>VLOOKUP(A219,'Misc. Data'!L$8:M$575,2,FALSE)</f>
        <v>125.33</v>
      </c>
      <c r="E219" s="5">
        <f>VLOOKUP(A219,'Misc. Data'!O$8:P$575,2,FALSE)</f>
        <v>283.38902437117997</v>
      </c>
      <c r="F219" s="4">
        <f t="shared" si="3"/>
        <v>1692.5940243711798</v>
      </c>
      <c r="G219" s="4"/>
      <c r="H219" s="8">
        <v>40772</v>
      </c>
      <c r="I219" s="5" t="e">
        <v>#N/A</v>
      </c>
      <c r="J219" s="5" t="e">
        <v>#N/A</v>
      </c>
      <c r="K219" s="5" t="e">
        <v>#N/A</v>
      </c>
      <c r="L219" s="8">
        <v>40772</v>
      </c>
      <c r="M219" s="5" t="e">
        <v>#N/A</v>
      </c>
      <c r="N219" s="5" t="e">
        <v>#N/A</v>
      </c>
      <c r="O219" s="5" t="e">
        <v>#N/A</v>
      </c>
      <c r="P219" s="5"/>
    </row>
    <row r="220" spans="1:16" x14ac:dyDescent="0.25">
      <c r="A220" s="8">
        <v>40779</v>
      </c>
      <c r="B220" s="5">
        <f>VLOOKUP(A220,'Misc. Data'!A$8:D$575,4,FALSE)</f>
        <v>12.202</v>
      </c>
      <c r="C220" s="5">
        <f>VLOOKUP(A220,'Misc. Data'!F$8:J$575,5,FALSE)</f>
        <v>1271.7729999999999</v>
      </c>
      <c r="D220" s="5">
        <f>VLOOKUP(A220,'Misc. Data'!L$8:M$575,2,FALSE)</f>
        <v>125.33</v>
      </c>
      <c r="E220" s="5">
        <f>VLOOKUP(A220,'Misc. Data'!O$8:P$575,2,FALSE)</f>
        <v>283.42502437117997</v>
      </c>
      <c r="F220" s="4">
        <f t="shared" si="3"/>
        <v>1692.7300243711798</v>
      </c>
      <c r="G220" s="4"/>
      <c r="H220" s="8">
        <v>40779</v>
      </c>
      <c r="I220" s="5" t="e">
        <v>#N/A</v>
      </c>
      <c r="J220" s="5" t="e">
        <v>#N/A</v>
      </c>
      <c r="K220" s="5" t="e">
        <v>#N/A</v>
      </c>
      <c r="L220" s="8">
        <v>40779</v>
      </c>
      <c r="M220" s="5" t="e">
        <v>#N/A</v>
      </c>
      <c r="N220" s="5" t="e">
        <v>#N/A</v>
      </c>
      <c r="O220" s="5" t="e">
        <v>#N/A</v>
      </c>
      <c r="P220" s="5"/>
    </row>
    <row r="221" spans="1:16" x14ac:dyDescent="0.25">
      <c r="A221" s="8">
        <v>40786</v>
      </c>
      <c r="B221" s="5">
        <f>VLOOKUP(A221,'Misc. Data'!A$8:D$575,4,FALSE)</f>
        <v>11.705</v>
      </c>
      <c r="C221" s="5">
        <f>VLOOKUP(A221,'Misc. Data'!F$8:J$575,5,FALSE)</f>
        <v>1271.7729999999999</v>
      </c>
      <c r="D221" s="5">
        <f>VLOOKUP(A221,'Misc. Data'!L$8:M$575,2,FALSE)</f>
        <v>125.33</v>
      </c>
      <c r="E221" s="5">
        <f>VLOOKUP(A221,'Misc. Data'!O$8:P$575,2,FALSE)</f>
        <v>283.49802437118001</v>
      </c>
      <c r="F221" s="4">
        <f t="shared" si="3"/>
        <v>1692.3060243711798</v>
      </c>
      <c r="G221" s="4"/>
      <c r="H221" s="8">
        <v>40786</v>
      </c>
      <c r="I221" s="5" t="e">
        <v>#N/A</v>
      </c>
      <c r="J221" s="5" t="e">
        <v>#N/A</v>
      </c>
      <c r="K221" s="5" t="e">
        <v>#N/A</v>
      </c>
      <c r="L221" s="8">
        <v>40786</v>
      </c>
      <c r="M221" s="5" t="e">
        <v>#N/A</v>
      </c>
      <c r="N221" s="5" t="e">
        <v>#N/A</v>
      </c>
      <c r="O221" s="5" t="e">
        <v>#N/A</v>
      </c>
      <c r="P221" s="5"/>
    </row>
    <row r="222" spans="1:16" x14ac:dyDescent="0.25">
      <c r="A222" s="8">
        <v>40793</v>
      </c>
      <c r="B222" s="5">
        <f>VLOOKUP(A222,'Misc. Data'!A$8:D$575,4,FALSE)</f>
        <v>11.661</v>
      </c>
      <c r="C222" s="5">
        <f>VLOOKUP(A222,'Misc. Data'!F$8:J$575,5,FALSE)</f>
        <v>1265.673</v>
      </c>
      <c r="D222" s="5">
        <f>VLOOKUP(A222,'Misc. Data'!L$8:M$575,2,FALSE)</f>
        <v>124.08</v>
      </c>
      <c r="E222" s="5">
        <f>VLOOKUP(A222,'Misc. Data'!O$8:P$575,2,FALSE)</f>
        <v>272.02833841980004</v>
      </c>
      <c r="F222" s="4">
        <f t="shared" si="3"/>
        <v>1673.4423384198001</v>
      </c>
      <c r="G222" s="4"/>
      <c r="H222" s="8">
        <v>40793</v>
      </c>
      <c r="I222" s="5" t="e">
        <v>#N/A</v>
      </c>
      <c r="J222" s="5" t="e">
        <v>#N/A</v>
      </c>
      <c r="K222" s="5" t="e">
        <v>#N/A</v>
      </c>
      <c r="L222" s="8">
        <v>40793</v>
      </c>
      <c r="M222" s="5" t="e">
        <v>#N/A</v>
      </c>
      <c r="N222" s="5" t="e">
        <v>#N/A</v>
      </c>
      <c r="O222" s="5" t="e">
        <v>#N/A</v>
      </c>
      <c r="P222" s="5"/>
    </row>
    <row r="223" spans="1:16" x14ac:dyDescent="0.25">
      <c r="A223" s="8">
        <v>40800</v>
      </c>
      <c r="B223" s="5">
        <f>VLOOKUP(A223,'Misc. Data'!A$8:D$575,4,FALSE)</f>
        <v>11.628</v>
      </c>
      <c r="C223" s="5">
        <f>VLOOKUP(A223,'Misc. Data'!F$8:J$575,5,FALSE)</f>
        <v>1265.673</v>
      </c>
      <c r="D223" s="5">
        <f>VLOOKUP(A223,'Misc. Data'!L$8:M$575,2,FALSE)</f>
        <v>124.08</v>
      </c>
      <c r="E223" s="5">
        <f>VLOOKUP(A223,'Misc. Data'!O$8:P$575,2,FALSE)</f>
        <v>272.10233841980005</v>
      </c>
      <c r="F223" s="4">
        <f t="shared" si="3"/>
        <v>1673.4833384198</v>
      </c>
      <c r="G223" s="4"/>
      <c r="H223" s="8">
        <v>40800</v>
      </c>
      <c r="I223" s="5" t="e">
        <v>#N/A</v>
      </c>
      <c r="J223" s="5" t="e">
        <v>#N/A</v>
      </c>
      <c r="K223" s="5" t="e">
        <v>#N/A</v>
      </c>
      <c r="L223" s="8">
        <v>40800</v>
      </c>
      <c r="M223" s="5" t="e">
        <v>#N/A</v>
      </c>
      <c r="N223" s="5" t="e">
        <v>#N/A</v>
      </c>
      <c r="O223" s="5" t="e">
        <v>#N/A</v>
      </c>
      <c r="P223" s="5"/>
    </row>
    <row r="224" spans="1:16" x14ac:dyDescent="0.25">
      <c r="A224" s="8">
        <v>40807</v>
      </c>
      <c r="B224" s="5">
        <f>VLOOKUP(A224,'Misc. Data'!A$8:D$575,4,FALSE)</f>
        <v>12.02</v>
      </c>
      <c r="C224" s="5">
        <f>VLOOKUP(A224,'Misc. Data'!F$8:J$575,5,FALSE)</f>
        <v>1265.673</v>
      </c>
      <c r="D224" s="5">
        <f>VLOOKUP(A224,'Misc. Data'!L$8:M$575,2,FALSE)</f>
        <v>124.08</v>
      </c>
      <c r="E224" s="5">
        <f>VLOOKUP(A224,'Misc. Data'!O$8:P$575,2,FALSE)</f>
        <v>269.01733841980007</v>
      </c>
      <c r="F224" s="4">
        <f t="shared" si="3"/>
        <v>1670.7903384198</v>
      </c>
      <c r="G224" s="4"/>
      <c r="H224" s="8">
        <v>40807</v>
      </c>
      <c r="I224" s="5" t="e">
        <v>#N/A</v>
      </c>
      <c r="J224" s="5" t="e">
        <v>#N/A</v>
      </c>
      <c r="K224" s="5" t="e">
        <v>#N/A</v>
      </c>
      <c r="L224" s="8">
        <v>40807</v>
      </c>
      <c r="M224" s="5" t="e">
        <v>#N/A</v>
      </c>
      <c r="N224" s="5" t="e">
        <v>#N/A</v>
      </c>
      <c r="O224" s="5" t="e">
        <v>#N/A</v>
      </c>
      <c r="P224" s="5"/>
    </row>
    <row r="225" spans="1:16" x14ac:dyDescent="0.25">
      <c r="A225" s="8">
        <v>40814</v>
      </c>
      <c r="B225" s="5">
        <f>VLOOKUP(A225,'Misc. Data'!A$8:D$575,4,FALSE)</f>
        <v>11.962</v>
      </c>
      <c r="C225" s="5">
        <f>VLOOKUP(A225,'Misc. Data'!F$8:J$575,5,FALSE)</f>
        <v>1265.673</v>
      </c>
      <c r="D225" s="5">
        <f>VLOOKUP(A225,'Misc. Data'!L$8:M$575,2,FALSE)</f>
        <v>124.08</v>
      </c>
      <c r="E225" s="5">
        <f>VLOOKUP(A225,'Misc. Data'!O$8:P$575,2,FALSE)</f>
        <v>269.08433841980002</v>
      </c>
      <c r="F225" s="4">
        <f t="shared" si="3"/>
        <v>1670.7993384197998</v>
      </c>
      <c r="G225" s="4"/>
      <c r="H225" s="8">
        <v>40814</v>
      </c>
      <c r="I225" s="5" t="e">
        <v>#N/A</v>
      </c>
      <c r="J225" s="5" t="e">
        <v>#N/A</v>
      </c>
      <c r="K225" s="5" t="e">
        <v>#N/A</v>
      </c>
      <c r="L225" s="8">
        <v>40814</v>
      </c>
      <c r="M225" s="5" t="e">
        <v>#N/A</v>
      </c>
      <c r="N225" s="5" t="e">
        <v>#N/A</v>
      </c>
      <c r="O225" s="5" t="e">
        <v>#N/A</v>
      </c>
      <c r="P225" s="5"/>
    </row>
    <row r="226" spans="1:16" x14ac:dyDescent="0.25">
      <c r="A226" s="8">
        <v>40821</v>
      </c>
      <c r="B226" s="5">
        <f>VLOOKUP(A226,'Misc. Data'!A$8:D$575,4,FALSE)</f>
        <v>11.895</v>
      </c>
      <c r="C226" s="5">
        <f>VLOOKUP(A226,'Misc. Data'!F$8:J$575,5,FALSE)</f>
        <v>1434.559</v>
      </c>
      <c r="D226" s="5">
        <f>VLOOKUP(A226,'Misc. Data'!L$8:M$575,2,FALSE)</f>
        <v>124.15</v>
      </c>
      <c r="E226" s="5">
        <f>VLOOKUP(A226,'Misc. Data'!O$8:P$575,2,FALSE)</f>
        <v>264.08831919279999</v>
      </c>
      <c r="F226" s="4">
        <f t="shared" si="3"/>
        <v>1834.6923191927999</v>
      </c>
      <c r="G226" s="4"/>
      <c r="H226" s="8">
        <v>40821</v>
      </c>
      <c r="I226" s="5" t="e">
        <v>#N/A</v>
      </c>
      <c r="J226" s="5" t="e">
        <v>#N/A</v>
      </c>
      <c r="K226" s="5" t="e">
        <v>#N/A</v>
      </c>
      <c r="L226" s="8">
        <v>40821</v>
      </c>
      <c r="M226" s="5" t="e">
        <v>#N/A</v>
      </c>
      <c r="N226" s="5" t="e">
        <v>#N/A</v>
      </c>
      <c r="O226" s="5" t="e">
        <v>#N/A</v>
      </c>
      <c r="P226" s="5"/>
    </row>
    <row r="227" spans="1:16" x14ac:dyDescent="0.25">
      <c r="A227" s="8">
        <v>40828</v>
      </c>
      <c r="B227" s="5">
        <f>VLOOKUP(A227,'Misc. Data'!A$8:D$575,4,FALSE)</f>
        <v>11.893000000000001</v>
      </c>
      <c r="C227" s="5">
        <f>VLOOKUP(A227,'Misc. Data'!F$8:J$575,5,FALSE)</f>
        <v>1434.559</v>
      </c>
      <c r="D227" s="5">
        <f>VLOOKUP(A227,'Misc. Data'!L$8:M$575,2,FALSE)</f>
        <v>124.15</v>
      </c>
      <c r="E227" s="5">
        <f>VLOOKUP(A227,'Misc. Data'!O$8:P$575,2,FALSE)</f>
        <v>264.16031919279999</v>
      </c>
      <c r="F227" s="4">
        <f t="shared" si="3"/>
        <v>1834.7623191928001</v>
      </c>
      <c r="G227" s="4"/>
      <c r="H227" s="8">
        <v>40828</v>
      </c>
      <c r="I227" s="5" t="e">
        <v>#N/A</v>
      </c>
      <c r="J227" s="5" t="e">
        <v>#N/A</v>
      </c>
      <c r="K227" s="5" t="e">
        <v>#N/A</v>
      </c>
      <c r="L227" s="8">
        <v>40828</v>
      </c>
      <c r="M227" s="5" t="e">
        <v>#N/A</v>
      </c>
      <c r="N227" s="5" t="e">
        <v>#N/A</v>
      </c>
      <c r="O227" s="5" t="e">
        <v>#N/A</v>
      </c>
      <c r="P227" s="5"/>
    </row>
    <row r="228" spans="1:16" x14ac:dyDescent="0.25">
      <c r="A228" s="8">
        <v>40835</v>
      </c>
      <c r="B228" s="5">
        <f>VLOOKUP(A228,'Misc. Data'!A$8:D$575,4,FALSE)</f>
        <v>13.106999999999999</v>
      </c>
      <c r="C228" s="5">
        <f>VLOOKUP(A228,'Misc. Data'!F$8:J$575,5,FALSE)</f>
        <v>1434.559</v>
      </c>
      <c r="D228" s="5">
        <f>VLOOKUP(A228,'Misc. Data'!L$8:M$575,2,FALSE)</f>
        <v>124.15</v>
      </c>
      <c r="E228" s="5">
        <f>VLOOKUP(A228,'Misc. Data'!O$8:P$575,2,FALSE)</f>
        <v>261.3113191928</v>
      </c>
      <c r="F228" s="4">
        <f t="shared" si="3"/>
        <v>1833.1273191928001</v>
      </c>
      <c r="G228" s="4"/>
      <c r="H228" s="8">
        <v>40835</v>
      </c>
      <c r="I228" s="5" t="e">
        <v>#N/A</v>
      </c>
      <c r="J228" s="5" t="e">
        <v>#N/A</v>
      </c>
      <c r="K228" s="5" t="e">
        <v>#N/A</v>
      </c>
      <c r="L228" s="8">
        <v>40835</v>
      </c>
      <c r="M228" s="5" t="e">
        <v>#N/A</v>
      </c>
      <c r="N228" s="5" t="e">
        <v>#N/A</v>
      </c>
      <c r="O228" s="5" t="e">
        <v>#N/A</v>
      </c>
      <c r="P228" s="5"/>
    </row>
    <row r="229" spans="1:16" x14ac:dyDescent="0.25">
      <c r="A229" s="8">
        <v>40842</v>
      </c>
      <c r="B229" s="5">
        <f>VLOOKUP(A229,'Misc. Data'!A$8:D$575,4,FALSE)</f>
        <v>12.856999999999999</v>
      </c>
      <c r="C229" s="5">
        <f>VLOOKUP(A229,'Misc. Data'!F$8:J$575,5,FALSE)</f>
        <v>1434.559</v>
      </c>
      <c r="D229" s="5">
        <f>VLOOKUP(A229,'Misc. Data'!L$8:M$575,2,FALSE)</f>
        <v>124.15</v>
      </c>
      <c r="E229" s="5">
        <f>VLOOKUP(A229,'Misc. Data'!O$8:P$575,2,FALSE)</f>
        <v>257.93231919279998</v>
      </c>
      <c r="F229" s="4">
        <f t="shared" si="3"/>
        <v>1829.4983191928</v>
      </c>
      <c r="G229" s="4"/>
      <c r="H229" s="8">
        <v>40842</v>
      </c>
      <c r="I229" s="5" t="e">
        <v>#N/A</v>
      </c>
      <c r="J229" s="5" t="e">
        <v>#N/A</v>
      </c>
      <c r="K229" s="5" t="e">
        <v>#N/A</v>
      </c>
      <c r="L229" s="8">
        <v>40842</v>
      </c>
      <c r="M229" s="5" t="e">
        <v>#N/A</v>
      </c>
      <c r="N229" s="5" t="e">
        <v>#N/A</v>
      </c>
      <c r="O229" s="5" t="e">
        <v>#N/A</v>
      </c>
      <c r="P229" s="5"/>
    </row>
    <row r="230" spans="1:16" x14ac:dyDescent="0.25">
      <c r="A230" s="8">
        <v>40849</v>
      </c>
      <c r="B230" s="5">
        <f>VLOOKUP(A230,'Misc. Data'!A$8:D$575,4,FALSE)</f>
        <v>12.693</v>
      </c>
      <c r="C230" s="5">
        <f>VLOOKUP(A230,'Misc. Data'!F$8:J$575,5,FALSE)</f>
        <v>1429.2090000000001</v>
      </c>
      <c r="D230" s="5">
        <f>VLOOKUP(A230,'Misc. Data'!L$8:M$575,2,FALSE)</f>
        <v>123.13000000000001</v>
      </c>
      <c r="E230" s="5">
        <f>VLOOKUP(A230,'Misc. Data'!O$8:P$575,2,FALSE)</f>
        <v>246.47802680127</v>
      </c>
      <c r="F230" s="4">
        <f t="shared" si="3"/>
        <v>1811.5100268012702</v>
      </c>
      <c r="G230" s="4"/>
      <c r="H230" s="8">
        <v>40849</v>
      </c>
      <c r="I230" s="5" t="e">
        <v>#N/A</v>
      </c>
      <c r="J230" s="5" t="e">
        <v>#N/A</v>
      </c>
      <c r="K230" s="5" t="e">
        <v>#N/A</v>
      </c>
      <c r="L230" s="8">
        <v>40849</v>
      </c>
      <c r="M230" s="5" t="e">
        <v>#N/A</v>
      </c>
      <c r="N230" s="5" t="e">
        <v>#N/A</v>
      </c>
      <c r="O230" s="5" t="e">
        <v>#N/A</v>
      </c>
      <c r="P230" s="5"/>
    </row>
    <row r="231" spans="1:16" x14ac:dyDescent="0.25">
      <c r="A231" s="8">
        <v>40856</v>
      </c>
      <c r="B231" s="5">
        <f>VLOOKUP(A231,'Misc. Data'!A$8:D$575,4,FALSE)</f>
        <v>12.564</v>
      </c>
      <c r="C231" s="5">
        <f>VLOOKUP(A231,'Misc. Data'!F$8:J$575,5,FALSE)</f>
        <v>1429.2090000000001</v>
      </c>
      <c r="D231" s="5">
        <f>VLOOKUP(A231,'Misc. Data'!L$8:M$575,2,FALSE)</f>
        <v>123.13000000000001</v>
      </c>
      <c r="E231" s="5">
        <f>VLOOKUP(A231,'Misc. Data'!O$8:P$575,2,FALSE)</f>
        <v>246.61002680127001</v>
      </c>
      <c r="F231" s="4">
        <f t="shared" si="3"/>
        <v>1811.5130268012704</v>
      </c>
      <c r="G231" s="4"/>
      <c r="H231" s="8">
        <v>40856</v>
      </c>
      <c r="I231" s="5" t="e">
        <v>#N/A</v>
      </c>
      <c r="J231" s="5" t="e">
        <v>#N/A</v>
      </c>
      <c r="K231" s="5" t="e">
        <v>#N/A</v>
      </c>
      <c r="L231" s="8">
        <v>40856</v>
      </c>
      <c r="M231" s="5" t="e">
        <v>#N/A</v>
      </c>
      <c r="N231" s="5" t="e">
        <v>#N/A</v>
      </c>
      <c r="O231" s="5" t="e">
        <v>#N/A</v>
      </c>
      <c r="P231" s="5"/>
    </row>
    <row r="232" spans="1:16" x14ac:dyDescent="0.25">
      <c r="A232" s="8">
        <v>40863</v>
      </c>
      <c r="B232" s="5">
        <f>VLOOKUP(A232,'Misc. Data'!A$8:D$575,4,FALSE)</f>
        <v>12.853999999999999</v>
      </c>
      <c r="C232" s="5">
        <f>VLOOKUP(A232,'Misc. Data'!F$8:J$575,5,FALSE)</f>
        <v>1429.2090000000001</v>
      </c>
      <c r="D232" s="5">
        <f>VLOOKUP(A232,'Misc. Data'!L$8:M$575,2,FALSE)</f>
        <v>123.13000000000001</v>
      </c>
      <c r="E232" s="5">
        <f>VLOOKUP(A232,'Misc. Data'!O$8:P$575,2,FALSE)</f>
        <v>243.91302680127001</v>
      </c>
      <c r="F232" s="4">
        <f t="shared" si="3"/>
        <v>1809.1060268012702</v>
      </c>
      <c r="G232" s="4"/>
      <c r="H232" s="8">
        <v>40863</v>
      </c>
      <c r="I232" s="5" t="e">
        <v>#N/A</v>
      </c>
      <c r="J232" s="5" t="e">
        <v>#N/A</v>
      </c>
      <c r="K232" s="5" t="e">
        <v>#N/A</v>
      </c>
      <c r="L232" s="8">
        <v>40863</v>
      </c>
      <c r="M232" s="5" t="e">
        <v>#N/A</v>
      </c>
      <c r="N232" s="5" t="e">
        <v>#N/A</v>
      </c>
      <c r="O232" s="5" t="e">
        <v>#N/A</v>
      </c>
      <c r="P232" s="5"/>
    </row>
    <row r="233" spans="1:16" x14ac:dyDescent="0.25">
      <c r="A233" s="8">
        <v>40870</v>
      </c>
      <c r="B233" s="5">
        <f>VLOOKUP(A233,'Misc. Data'!A$8:D$575,4,FALSE)</f>
        <v>12.282</v>
      </c>
      <c r="C233" s="5">
        <f>VLOOKUP(A233,'Misc. Data'!F$8:J$575,5,FALSE)</f>
        <v>1429.2090000000001</v>
      </c>
      <c r="D233" s="5">
        <f>VLOOKUP(A233,'Misc. Data'!L$8:M$575,2,FALSE)</f>
        <v>123.13000000000001</v>
      </c>
      <c r="E233" s="5">
        <f>VLOOKUP(A233,'Misc. Data'!O$8:P$575,2,FALSE)</f>
        <v>243.91902680127001</v>
      </c>
      <c r="F233" s="4">
        <f t="shared" si="3"/>
        <v>1808.5400268012702</v>
      </c>
      <c r="G233" s="4"/>
      <c r="H233" s="8">
        <v>40870</v>
      </c>
      <c r="I233" s="5" t="e">
        <v>#N/A</v>
      </c>
      <c r="J233" s="5" t="e">
        <v>#N/A</v>
      </c>
      <c r="K233" s="5" t="e">
        <v>#N/A</v>
      </c>
      <c r="L233" s="8">
        <v>40870</v>
      </c>
      <c r="M233" s="5" t="e">
        <v>#N/A</v>
      </c>
      <c r="N233" s="5" t="e">
        <v>#N/A</v>
      </c>
      <c r="O233" s="5" t="e">
        <v>#N/A</v>
      </c>
      <c r="P233" s="5"/>
    </row>
    <row r="234" spans="1:16" x14ac:dyDescent="0.25">
      <c r="A234" s="8">
        <v>40877</v>
      </c>
      <c r="B234" s="5">
        <f>VLOOKUP(A234,'Misc. Data'!A$8:D$575,4,FALSE)</f>
        <v>12.223000000000001</v>
      </c>
      <c r="C234" s="5">
        <f>VLOOKUP(A234,'Misc. Data'!F$8:J$575,5,FALSE)</f>
        <v>1429.2090000000001</v>
      </c>
      <c r="D234" s="5">
        <f>VLOOKUP(A234,'Misc. Data'!L$8:M$575,2,FALSE)</f>
        <v>123.13000000000001</v>
      </c>
      <c r="E234" s="5">
        <f>VLOOKUP(A234,'Misc. Data'!O$8:P$575,2,FALSE)</f>
        <v>243.99302680126999</v>
      </c>
      <c r="F234" s="4">
        <f t="shared" si="3"/>
        <v>1808.5550268012701</v>
      </c>
      <c r="G234" s="4"/>
      <c r="H234" s="8">
        <v>40877</v>
      </c>
      <c r="I234" s="5" t="e">
        <v>#N/A</v>
      </c>
      <c r="J234" s="5" t="e">
        <v>#N/A</v>
      </c>
      <c r="K234" s="5" t="e">
        <v>#N/A</v>
      </c>
      <c r="L234" s="8">
        <v>40877</v>
      </c>
      <c r="M234" s="5" t="e">
        <v>#N/A</v>
      </c>
      <c r="N234" s="5" t="e">
        <v>#N/A</v>
      </c>
      <c r="O234" s="5" t="e">
        <v>#N/A</v>
      </c>
      <c r="P234" s="5"/>
    </row>
    <row r="235" spans="1:16" x14ac:dyDescent="0.25">
      <c r="A235" s="8">
        <v>40884</v>
      </c>
      <c r="B235" s="5">
        <f>VLOOKUP(A235,'Misc. Data'!A$8:D$575,4,FALSE)</f>
        <v>11.926</v>
      </c>
      <c r="C235" s="5">
        <f>VLOOKUP(A235,'Misc. Data'!F$8:J$575,5,FALSE)</f>
        <v>1377.068</v>
      </c>
      <c r="D235" s="5">
        <f>VLOOKUP(A235,'Misc. Data'!L$8:M$575,2,FALSE)</f>
        <v>123.13000000000001</v>
      </c>
      <c r="E235" s="5">
        <f>VLOOKUP(A235,'Misc. Data'!O$8:P$575,2,FALSE)</f>
        <v>232.89289103917</v>
      </c>
      <c r="F235" s="4">
        <f t="shared" si="3"/>
        <v>1745.0168910391701</v>
      </c>
      <c r="G235" s="4"/>
      <c r="H235" s="8">
        <v>40884</v>
      </c>
      <c r="I235" s="5" t="e">
        <v>#N/A</v>
      </c>
      <c r="J235" s="5" t="e">
        <v>#N/A</v>
      </c>
      <c r="K235" s="5" t="e">
        <v>#N/A</v>
      </c>
      <c r="L235" s="8">
        <v>40884</v>
      </c>
      <c r="M235" s="5" t="e">
        <v>#N/A</v>
      </c>
      <c r="N235" s="5" t="e">
        <v>#N/A</v>
      </c>
      <c r="O235" s="5" t="e">
        <v>#N/A</v>
      </c>
      <c r="P235" s="5"/>
    </row>
    <row r="236" spans="1:16" x14ac:dyDescent="0.25">
      <c r="A236" s="8">
        <v>40891</v>
      </c>
      <c r="B236" s="5">
        <f>VLOOKUP(A236,'Misc. Data'!A$8:D$575,4,FALSE)</f>
        <v>63.923000000000002</v>
      </c>
      <c r="C236" s="5">
        <f>VLOOKUP(A236,'Misc. Data'!F$8:J$575,5,FALSE)</f>
        <v>1377.068</v>
      </c>
      <c r="D236" s="5">
        <f>VLOOKUP(A236,'Misc. Data'!L$8:M$575,2,FALSE)</f>
        <v>123.13000000000001</v>
      </c>
      <c r="E236" s="5">
        <f>VLOOKUP(A236,'Misc. Data'!O$8:P$575,2,FALSE)</f>
        <v>229.27189103917001</v>
      </c>
      <c r="F236" s="4">
        <f t="shared" si="3"/>
        <v>1793.3928910391701</v>
      </c>
      <c r="G236" s="4"/>
      <c r="H236" s="8">
        <v>40891</v>
      </c>
      <c r="I236" s="5" t="e">
        <v>#N/A</v>
      </c>
      <c r="J236" s="5" t="e">
        <v>#N/A</v>
      </c>
      <c r="K236" s="5" t="e">
        <v>#N/A</v>
      </c>
      <c r="L236" s="8">
        <v>40891</v>
      </c>
      <c r="M236" s="5" t="e">
        <v>#N/A</v>
      </c>
      <c r="N236" s="5" t="e">
        <v>#N/A</v>
      </c>
      <c r="O236" s="5" t="e">
        <v>#N/A</v>
      </c>
      <c r="P236" s="5"/>
    </row>
    <row r="237" spans="1:16" x14ac:dyDescent="0.25">
      <c r="A237" s="8">
        <v>40898</v>
      </c>
      <c r="B237" s="5">
        <f>VLOOKUP(A237,'Misc. Data'!A$8:D$575,4,FALSE)</f>
        <v>72.113</v>
      </c>
      <c r="C237" s="5">
        <f>VLOOKUP(A237,'Misc. Data'!F$8:J$575,5,FALSE)</f>
        <v>1377.068</v>
      </c>
      <c r="D237" s="5">
        <f>VLOOKUP(A237,'Misc. Data'!L$8:M$575,2,FALSE)</f>
        <v>123.13000000000001</v>
      </c>
      <c r="E237" s="5">
        <f>VLOOKUP(A237,'Misc. Data'!O$8:P$575,2,FALSE)</f>
        <v>229.31389103917002</v>
      </c>
      <c r="F237" s="4">
        <f t="shared" si="3"/>
        <v>1801.6248910391701</v>
      </c>
      <c r="G237" s="4"/>
      <c r="H237" s="8">
        <v>40898</v>
      </c>
      <c r="I237" s="5" t="e">
        <v>#N/A</v>
      </c>
      <c r="J237" s="5" t="e">
        <v>#N/A</v>
      </c>
      <c r="K237" s="5" t="e">
        <v>#N/A</v>
      </c>
      <c r="L237" s="8">
        <v>40898</v>
      </c>
      <c r="M237" s="5" t="e">
        <v>#N/A</v>
      </c>
      <c r="N237" s="5" t="e">
        <v>#N/A</v>
      </c>
      <c r="O237" s="5" t="e">
        <v>#N/A</v>
      </c>
      <c r="P237" s="5"/>
    </row>
    <row r="238" spans="1:16" x14ac:dyDescent="0.25">
      <c r="A238" s="8">
        <v>40905</v>
      </c>
      <c r="B238" s="5">
        <f>VLOOKUP(A238,'Misc. Data'!A$8:D$575,4,FALSE)</f>
        <v>108.90600000000001</v>
      </c>
      <c r="C238" s="5">
        <f>VLOOKUP(A238,'Misc. Data'!F$8:J$575,5,FALSE)</f>
        <v>1377.068</v>
      </c>
      <c r="D238" s="5">
        <f>VLOOKUP(A238,'Misc. Data'!L$8:M$575,2,FALSE)</f>
        <v>123.13000000000001</v>
      </c>
      <c r="E238" s="5">
        <f>VLOOKUP(A238,'Misc. Data'!O$8:P$575,2,FALSE)</f>
        <v>229.35089103917002</v>
      </c>
      <c r="F238" s="4">
        <f t="shared" si="3"/>
        <v>1838.45489103917</v>
      </c>
      <c r="G238" s="4"/>
      <c r="H238" s="8">
        <v>40905</v>
      </c>
      <c r="I238" s="5" t="e">
        <v>#N/A</v>
      </c>
      <c r="J238" s="5" t="e">
        <v>#N/A</v>
      </c>
      <c r="K238" s="5" t="e">
        <v>#N/A</v>
      </c>
      <c r="L238" s="8">
        <v>40905</v>
      </c>
      <c r="M238" s="5" t="e">
        <v>#N/A</v>
      </c>
      <c r="N238" s="5" t="e">
        <v>#N/A</v>
      </c>
      <c r="O238" s="5" t="e">
        <v>#N/A</v>
      </c>
      <c r="P238" s="5"/>
    </row>
    <row r="239" spans="1:16" x14ac:dyDescent="0.25">
      <c r="A239" s="8">
        <v>40912</v>
      </c>
      <c r="B239" s="5">
        <f>VLOOKUP(A239,'Misc. Data'!A$8:D$575,4,FALSE)</f>
        <v>108.803</v>
      </c>
      <c r="C239" s="5">
        <f>VLOOKUP(A239,'Misc. Data'!F$8:J$575,5,FALSE)</f>
        <v>1561.5170000000001</v>
      </c>
      <c r="D239" s="5">
        <f>VLOOKUP(A239,'Misc. Data'!L$8:M$575,2,FALSE)</f>
        <v>122.97</v>
      </c>
      <c r="E239" s="5">
        <f>VLOOKUP(A239,'Misc. Data'!O$8:P$575,2,FALSE)</f>
        <v>231.51056458404</v>
      </c>
      <c r="F239" s="4">
        <f t="shared" si="3"/>
        <v>2024.8005645840401</v>
      </c>
      <c r="G239" s="4"/>
      <c r="H239" s="8">
        <v>40912</v>
      </c>
      <c r="I239" s="5" t="e">
        <v>#N/A</v>
      </c>
      <c r="J239" s="5" t="e">
        <v>#N/A</v>
      </c>
      <c r="K239" s="5" t="e">
        <v>#N/A</v>
      </c>
      <c r="L239" s="8">
        <v>40912</v>
      </c>
      <c r="M239" s="5" t="e">
        <v>#N/A</v>
      </c>
      <c r="N239" s="5" t="e">
        <v>#N/A</v>
      </c>
      <c r="O239" s="5" t="e">
        <v>#N/A</v>
      </c>
      <c r="P239" s="5"/>
    </row>
    <row r="240" spans="1:16" x14ac:dyDescent="0.25">
      <c r="A240" s="8">
        <v>40919</v>
      </c>
      <c r="B240" s="5">
        <f>VLOOKUP(A240,'Misc. Data'!A$8:D$575,4,FALSE)</f>
        <v>100.087</v>
      </c>
      <c r="C240" s="5">
        <f>VLOOKUP(A240,'Misc. Data'!F$8:J$575,5,FALSE)</f>
        <v>1561.5170000000001</v>
      </c>
      <c r="D240" s="5">
        <f>VLOOKUP(A240,'Misc. Data'!L$8:M$575,2,FALSE)</f>
        <v>122.97</v>
      </c>
      <c r="E240" s="5">
        <f>VLOOKUP(A240,'Misc. Data'!O$8:P$575,2,FALSE)</f>
        <v>231.59756458403999</v>
      </c>
      <c r="F240" s="4">
        <f t="shared" si="3"/>
        <v>2016.17156458404</v>
      </c>
      <c r="G240" s="4"/>
      <c r="H240" s="8">
        <v>40919</v>
      </c>
      <c r="I240" s="5" t="e">
        <v>#N/A</v>
      </c>
      <c r="J240" s="5" t="e">
        <v>#N/A</v>
      </c>
      <c r="K240" s="5" t="e">
        <v>#N/A</v>
      </c>
      <c r="L240" s="8">
        <v>40919</v>
      </c>
      <c r="M240" s="5" t="e">
        <v>#N/A</v>
      </c>
      <c r="N240" s="5" t="e">
        <v>#N/A</v>
      </c>
      <c r="O240" s="5" t="e">
        <v>#N/A</v>
      </c>
      <c r="P240" s="5"/>
    </row>
    <row r="241" spans="1:16" x14ac:dyDescent="0.25">
      <c r="A241" s="8">
        <v>40926</v>
      </c>
      <c r="B241" s="5">
        <f>VLOOKUP(A241,'Misc. Data'!A$8:D$575,4,FALSE)</f>
        <v>111.861</v>
      </c>
      <c r="C241" s="5">
        <f>VLOOKUP(A241,'Misc. Data'!F$8:J$575,5,FALSE)</f>
        <v>1561.5170000000001</v>
      </c>
      <c r="D241" s="5">
        <f>VLOOKUP(A241,'Misc. Data'!L$8:M$575,2,FALSE)</f>
        <v>122.97</v>
      </c>
      <c r="E241" s="5">
        <f>VLOOKUP(A241,'Misc. Data'!O$8:P$575,2,FALSE)</f>
        <v>231.13356458403999</v>
      </c>
      <c r="F241" s="4">
        <f t="shared" si="3"/>
        <v>2027.4815645840401</v>
      </c>
      <c r="G241" s="4"/>
      <c r="H241" s="8">
        <v>40926</v>
      </c>
      <c r="I241" s="5" t="e">
        <v>#N/A</v>
      </c>
      <c r="J241" s="5" t="e">
        <v>#N/A</v>
      </c>
      <c r="K241" s="5" t="e">
        <v>#N/A</v>
      </c>
      <c r="L241" s="8">
        <v>40926</v>
      </c>
      <c r="M241" s="5" t="e">
        <v>#N/A</v>
      </c>
      <c r="N241" s="5" t="e">
        <v>#N/A</v>
      </c>
      <c r="O241" s="5" t="e">
        <v>#N/A</v>
      </c>
      <c r="P241" s="5"/>
    </row>
    <row r="242" spans="1:16" x14ac:dyDescent="0.25">
      <c r="A242" s="8">
        <v>40933</v>
      </c>
      <c r="B242" s="5">
        <f>VLOOKUP(A242,'Misc. Data'!A$8:D$575,4,FALSE)</f>
        <v>111.351</v>
      </c>
      <c r="C242" s="5">
        <f>VLOOKUP(A242,'Misc. Data'!F$8:J$575,5,FALSE)</f>
        <v>1561.5170000000001</v>
      </c>
      <c r="D242" s="5">
        <f>VLOOKUP(A242,'Misc. Data'!L$8:M$575,2,FALSE)</f>
        <v>122.97</v>
      </c>
      <c r="E242" s="5">
        <f>VLOOKUP(A242,'Misc. Data'!O$8:P$575,2,FALSE)</f>
        <v>231.51456458403999</v>
      </c>
      <c r="F242" s="4">
        <f t="shared" si="3"/>
        <v>2027.35256458404</v>
      </c>
      <c r="G242" s="4"/>
      <c r="H242" s="8">
        <v>40933</v>
      </c>
      <c r="I242" s="5" t="e">
        <v>#N/A</v>
      </c>
      <c r="J242" s="5" t="e">
        <v>#N/A</v>
      </c>
      <c r="K242" s="5" t="e">
        <v>#N/A</v>
      </c>
      <c r="L242" s="8">
        <v>40933</v>
      </c>
      <c r="M242" s="5" t="e">
        <v>#N/A</v>
      </c>
      <c r="N242" s="5" t="e">
        <v>#N/A</v>
      </c>
      <c r="O242" s="5" t="e">
        <v>#N/A</v>
      </c>
      <c r="P242" s="5"/>
    </row>
    <row r="243" spans="1:16" x14ac:dyDescent="0.25">
      <c r="A243" s="8">
        <v>40940</v>
      </c>
      <c r="B243" s="5">
        <f>VLOOKUP(A243,'Misc. Data'!A$8:D$575,4,FALSE)</f>
        <v>112.596</v>
      </c>
      <c r="C243" s="5">
        <f>VLOOKUP(A243,'Misc. Data'!F$8:J$575,5,FALSE)</f>
        <v>1557.625</v>
      </c>
      <c r="D243" s="5">
        <f>VLOOKUP(A243,'Misc. Data'!L$8:M$575,2,FALSE)</f>
        <v>122.92</v>
      </c>
      <c r="E243" s="5">
        <f>VLOOKUP(A243,'Misc. Data'!O$8:P$575,2,FALSE)</f>
        <v>221.96766338456001</v>
      </c>
      <c r="F243" s="4">
        <f t="shared" si="3"/>
        <v>2015.10866338456</v>
      </c>
      <c r="G243" s="4"/>
      <c r="H243" s="8">
        <v>40940</v>
      </c>
      <c r="I243" s="5" t="e">
        <v>#N/A</v>
      </c>
      <c r="J243" s="5" t="e">
        <v>#N/A</v>
      </c>
      <c r="K243" s="5" t="e">
        <v>#N/A</v>
      </c>
      <c r="L243" s="8">
        <v>40940</v>
      </c>
      <c r="M243" s="5" t="e">
        <v>#N/A</v>
      </c>
      <c r="N243" s="5" t="e">
        <v>#N/A</v>
      </c>
      <c r="O243" s="5" t="e">
        <v>#N/A</v>
      </c>
      <c r="P243" s="5"/>
    </row>
    <row r="244" spans="1:16" x14ac:dyDescent="0.25">
      <c r="A244" s="8">
        <v>40947</v>
      </c>
      <c r="B244" s="5">
        <f>VLOOKUP(A244,'Misc. Data'!A$8:D$575,4,FALSE)</f>
        <v>116.889</v>
      </c>
      <c r="C244" s="5">
        <f>VLOOKUP(A244,'Misc. Data'!F$8:J$575,5,FALSE)</f>
        <v>1557.625</v>
      </c>
      <c r="D244" s="5">
        <f>VLOOKUP(A244,'Misc. Data'!L$8:M$575,2,FALSE)</f>
        <v>122.92</v>
      </c>
      <c r="E244" s="5">
        <f>VLOOKUP(A244,'Misc. Data'!O$8:P$575,2,FALSE)</f>
        <v>219.32966338456001</v>
      </c>
      <c r="F244" s="4">
        <f t="shared" si="3"/>
        <v>2016.76366338456</v>
      </c>
      <c r="G244" s="4"/>
      <c r="H244" s="8">
        <v>40947</v>
      </c>
      <c r="I244" s="5" t="e">
        <v>#N/A</v>
      </c>
      <c r="J244" s="5" t="e">
        <v>#N/A</v>
      </c>
      <c r="K244" s="5" t="e">
        <v>#N/A</v>
      </c>
      <c r="L244" s="8">
        <v>40947</v>
      </c>
      <c r="M244" s="5" t="e">
        <v>#N/A</v>
      </c>
      <c r="N244" s="5" t="e">
        <v>#N/A</v>
      </c>
      <c r="O244" s="5" t="e">
        <v>#N/A</v>
      </c>
      <c r="P244" s="5"/>
    </row>
    <row r="245" spans="1:16" x14ac:dyDescent="0.25">
      <c r="A245" s="8">
        <v>40954</v>
      </c>
      <c r="B245" s="5">
        <f>VLOOKUP(A245,'Misc. Data'!A$8:D$575,4,FALSE)</f>
        <v>117.083</v>
      </c>
      <c r="C245" s="5">
        <f>VLOOKUP(A245,'Misc. Data'!F$8:J$575,5,FALSE)</f>
        <v>1557.625</v>
      </c>
      <c r="D245" s="5">
        <f>VLOOKUP(A245,'Misc. Data'!L$8:M$575,2,FALSE)</f>
        <v>122.92</v>
      </c>
      <c r="E245" s="5">
        <f>VLOOKUP(A245,'Misc. Data'!O$8:P$575,2,FALSE)</f>
        <v>218.54866338456</v>
      </c>
      <c r="F245" s="4">
        <f t="shared" si="3"/>
        <v>2016.1766633845602</v>
      </c>
      <c r="G245" s="4"/>
      <c r="H245" s="8">
        <v>40954</v>
      </c>
      <c r="I245" s="5" t="e">
        <v>#N/A</v>
      </c>
      <c r="J245" s="5" t="e">
        <v>#N/A</v>
      </c>
      <c r="K245" s="5" t="e">
        <v>#N/A</v>
      </c>
      <c r="L245" s="8">
        <v>40954</v>
      </c>
      <c r="M245" s="5" t="e">
        <v>#N/A</v>
      </c>
      <c r="N245" s="5" t="e">
        <v>#N/A</v>
      </c>
      <c r="O245" s="5" t="e">
        <v>#N/A</v>
      </c>
      <c r="P245" s="5"/>
    </row>
    <row r="246" spans="1:16" x14ac:dyDescent="0.25">
      <c r="A246" s="8">
        <v>40961</v>
      </c>
      <c r="B246" s="5">
        <f>VLOOKUP(A246,'Misc. Data'!A$8:D$575,4,FALSE)</f>
        <v>115.59099999999999</v>
      </c>
      <c r="C246" s="5">
        <f>VLOOKUP(A246,'Misc. Data'!F$8:J$575,5,FALSE)</f>
        <v>1557.625</v>
      </c>
      <c r="D246" s="5">
        <f>VLOOKUP(A246,'Misc. Data'!L$8:M$575,2,FALSE)</f>
        <v>122.92</v>
      </c>
      <c r="E246" s="5">
        <f>VLOOKUP(A246,'Misc. Data'!O$8:P$575,2,FALSE)</f>
        <v>218.58866338455999</v>
      </c>
      <c r="F246" s="4">
        <f t="shared" si="3"/>
        <v>2014.72466338456</v>
      </c>
      <c r="G246" s="4"/>
      <c r="H246" s="8">
        <v>40961</v>
      </c>
      <c r="I246" s="5" t="e">
        <v>#N/A</v>
      </c>
      <c r="J246" s="5" t="e">
        <v>#N/A</v>
      </c>
      <c r="K246" s="5" t="e">
        <v>#N/A</v>
      </c>
      <c r="L246" s="8">
        <v>40961</v>
      </c>
      <c r="M246" s="5" t="e">
        <v>#N/A</v>
      </c>
      <c r="N246" s="5" t="e">
        <v>#N/A</v>
      </c>
      <c r="O246" s="5" t="e">
        <v>#N/A</v>
      </c>
      <c r="P246" s="5"/>
    </row>
    <row r="247" spans="1:16" x14ac:dyDescent="0.25">
      <c r="A247" s="8">
        <v>40968</v>
      </c>
      <c r="B247" s="5">
        <f>VLOOKUP(A247,'Misc. Data'!A$8:D$575,4,FALSE)</f>
        <v>115.342</v>
      </c>
      <c r="C247" s="5">
        <f>VLOOKUP(A247,'Misc. Data'!F$8:J$575,5,FALSE)</f>
        <v>1557.625</v>
      </c>
      <c r="D247" s="5">
        <f>VLOOKUP(A247,'Misc. Data'!L$8:M$575,2,FALSE)</f>
        <v>122.92</v>
      </c>
      <c r="E247" s="5">
        <f>VLOOKUP(A247,'Misc. Data'!O$8:P$575,2,FALSE)</f>
        <v>219.11766338456002</v>
      </c>
      <c r="F247" s="4">
        <f t="shared" si="3"/>
        <v>2015.0046633845602</v>
      </c>
      <c r="G247" s="4"/>
      <c r="H247" s="8">
        <v>40968</v>
      </c>
      <c r="I247" s="5" t="e">
        <v>#N/A</v>
      </c>
      <c r="J247" s="5" t="e">
        <v>#N/A</v>
      </c>
      <c r="K247" s="5" t="e">
        <v>#N/A</v>
      </c>
      <c r="L247" s="8">
        <v>40968</v>
      </c>
      <c r="M247" s="5" t="e">
        <v>#N/A</v>
      </c>
      <c r="N247" s="5" t="e">
        <v>#N/A</v>
      </c>
      <c r="O247" s="5" t="e">
        <v>#N/A</v>
      </c>
      <c r="P247" s="5"/>
    </row>
    <row r="248" spans="1:16" x14ac:dyDescent="0.25">
      <c r="A248" s="8">
        <v>40975</v>
      </c>
      <c r="B248" s="5">
        <f>VLOOKUP(A248,'Misc. Data'!A$8:D$575,4,FALSE)</f>
        <v>78.816000000000003</v>
      </c>
      <c r="C248" s="5">
        <f>VLOOKUP(A248,'Misc. Data'!F$8:J$575,5,FALSE)</f>
        <v>1536.009</v>
      </c>
      <c r="D248" s="5">
        <f>VLOOKUP(A248,'Misc. Data'!L$8:M$575,2,FALSE)</f>
        <v>107.35000000000001</v>
      </c>
      <c r="E248" s="5">
        <f>VLOOKUP(A248,'Misc. Data'!O$8:P$575,2,FALSE)</f>
        <v>210.55700000000002</v>
      </c>
      <c r="F248" s="4">
        <f t="shared" si="3"/>
        <v>1932.732</v>
      </c>
      <c r="G248" s="4"/>
      <c r="H248" s="8">
        <v>40975</v>
      </c>
      <c r="I248" s="5" t="e">
        <v>#N/A</v>
      </c>
      <c r="J248" s="5" t="e">
        <v>#N/A</v>
      </c>
      <c r="K248" s="5" t="e">
        <v>#N/A</v>
      </c>
      <c r="L248" s="8">
        <v>40975</v>
      </c>
      <c r="M248" s="5" t="e">
        <v>#N/A</v>
      </c>
      <c r="N248" s="5" t="e">
        <v>#N/A</v>
      </c>
      <c r="O248" s="5" t="e">
        <v>#N/A</v>
      </c>
      <c r="P248" s="5"/>
    </row>
    <row r="249" spans="1:16" x14ac:dyDescent="0.25">
      <c r="A249" s="8">
        <v>40982</v>
      </c>
      <c r="B249" s="5">
        <f>VLOOKUP(A249,'Misc. Data'!A$8:D$575,4,FALSE)</f>
        <v>72.254999999999995</v>
      </c>
      <c r="C249" s="5">
        <f>VLOOKUP(A249,'Misc. Data'!F$8:J$575,5,FALSE)</f>
        <v>1536.009</v>
      </c>
      <c r="D249" s="5">
        <f>VLOOKUP(A249,'Misc. Data'!L$8:M$575,2,FALSE)</f>
        <v>107.35000000000001</v>
      </c>
      <c r="E249" s="5">
        <f>VLOOKUP(A249,'Misc. Data'!O$8:P$575,2,FALSE)</f>
        <v>209.18</v>
      </c>
      <c r="F249" s="4">
        <f t="shared" si="3"/>
        <v>1924.7940000000001</v>
      </c>
      <c r="G249" s="4"/>
      <c r="H249" s="8">
        <v>40982</v>
      </c>
      <c r="I249" s="5" t="e">
        <v>#N/A</v>
      </c>
      <c r="J249" s="5" t="e">
        <v>#N/A</v>
      </c>
      <c r="K249" s="5" t="e">
        <v>#N/A</v>
      </c>
      <c r="L249" s="8">
        <v>40982</v>
      </c>
      <c r="M249" s="5" t="e">
        <v>#N/A</v>
      </c>
      <c r="N249" s="5" t="e">
        <v>#N/A</v>
      </c>
      <c r="O249" s="5" t="e">
        <v>#N/A</v>
      </c>
      <c r="P249" s="5"/>
    </row>
    <row r="250" spans="1:16" x14ac:dyDescent="0.25">
      <c r="A250" s="8">
        <v>40989</v>
      </c>
      <c r="B250" s="5">
        <f>VLOOKUP(A250,'Misc. Data'!A$8:D$575,4,FALSE)</f>
        <v>72.891999999999996</v>
      </c>
      <c r="C250" s="5">
        <f>VLOOKUP(A250,'Misc. Data'!F$8:J$575,5,FALSE)</f>
        <v>1536.009</v>
      </c>
      <c r="D250" s="5">
        <f>VLOOKUP(A250,'Misc. Data'!L$8:M$575,2,FALSE)</f>
        <v>107.35000000000001</v>
      </c>
      <c r="E250" s="5">
        <f>VLOOKUP(A250,'Misc. Data'!O$8:P$575,2,FALSE)</f>
        <v>205.63900000000001</v>
      </c>
      <c r="F250" s="4">
        <f t="shared" si="3"/>
        <v>1921.8899999999999</v>
      </c>
      <c r="G250" s="4"/>
      <c r="H250" s="8">
        <v>40989</v>
      </c>
      <c r="I250" s="5" t="e">
        <v>#N/A</v>
      </c>
      <c r="J250" s="5" t="e">
        <v>#N/A</v>
      </c>
      <c r="K250" s="5" t="e">
        <v>#N/A</v>
      </c>
      <c r="L250" s="8">
        <v>40989</v>
      </c>
      <c r="M250" s="5" t="e">
        <v>#N/A</v>
      </c>
      <c r="N250" s="5" t="e">
        <v>#N/A</v>
      </c>
      <c r="O250" s="5" t="e">
        <v>#N/A</v>
      </c>
      <c r="P250" s="5"/>
    </row>
    <row r="251" spans="1:16" x14ac:dyDescent="0.25">
      <c r="A251" s="8">
        <v>40996</v>
      </c>
      <c r="B251" s="5">
        <f>VLOOKUP(A251,'Misc. Data'!A$8:D$575,4,FALSE)</f>
        <v>72.128</v>
      </c>
      <c r="C251" s="5">
        <f>VLOOKUP(A251,'Misc. Data'!F$8:J$575,5,FALSE)</f>
        <v>1536.009</v>
      </c>
      <c r="D251" s="5">
        <f>VLOOKUP(A251,'Misc. Data'!L$8:M$575,2,FALSE)</f>
        <v>107.35000000000001</v>
      </c>
      <c r="E251" s="5">
        <f>VLOOKUP(A251,'Misc. Data'!O$8:P$575,2,FALSE)</f>
        <v>205.64000000000001</v>
      </c>
      <c r="F251" s="4">
        <f t="shared" si="3"/>
        <v>1921.127</v>
      </c>
      <c r="G251" s="4"/>
      <c r="H251" s="8">
        <v>40996</v>
      </c>
      <c r="I251" s="5" t="e">
        <v>#N/A</v>
      </c>
      <c r="J251" s="5" t="e">
        <v>#N/A</v>
      </c>
      <c r="K251" s="5" t="e">
        <v>#N/A</v>
      </c>
      <c r="L251" s="8">
        <v>40996</v>
      </c>
      <c r="M251" s="5" t="e">
        <v>#N/A</v>
      </c>
      <c r="N251" s="5" t="e">
        <v>#N/A</v>
      </c>
      <c r="O251" s="5" t="e">
        <v>#N/A</v>
      </c>
      <c r="P251" s="5"/>
    </row>
    <row r="252" spans="1:16" x14ac:dyDescent="0.25">
      <c r="A252" s="8">
        <v>41003</v>
      </c>
      <c r="B252" s="5">
        <f>VLOOKUP(A252,'Misc. Data'!A$8:D$575,4,FALSE)</f>
        <v>53.555</v>
      </c>
      <c r="C252" s="5">
        <f>VLOOKUP(A252,'Misc. Data'!F$8:J$575,5,FALSE)</f>
        <v>1425.7710000000002</v>
      </c>
      <c r="D252" s="5">
        <f>VLOOKUP(A252,'Misc. Data'!L$8:M$575,2,FALSE)</f>
        <v>103.53</v>
      </c>
      <c r="E252" s="5">
        <f>VLOOKUP(A252,'Misc. Data'!O$8:P$575,2,FALSE)</f>
        <v>210.43200000000002</v>
      </c>
      <c r="F252" s="4">
        <f t="shared" si="3"/>
        <v>1793.2880000000002</v>
      </c>
      <c r="G252" s="4"/>
      <c r="H252" s="8">
        <v>41003</v>
      </c>
      <c r="I252" s="5" t="e">
        <v>#N/A</v>
      </c>
      <c r="J252" s="5" t="e">
        <v>#N/A</v>
      </c>
      <c r="K252" s="5" t="e">
        <v>#N/A</v>
      </c>
      <c r="L252" s="8">
        <v>41003</v>
      </c>
      <c r="M252" s="5" t="e">
        <v>#N/A</v>
      </c>
      <c r="N252" s="5" t="e">
        <v>#N/A</v>
      </c>
      <c r="O252" s="5" t="e">
        <v>#N/A</v>
      </c>
      <c r="P252" s="5"/>
    </row>
    <row r="253" spans="1:16" x14ac:dyDescent="0.25">
      <c r="A253" s="8">
        <v>41010</v>
      </c>
      <c r="B253" s="5">
        <f>VLOOKUP(A253,'Misc. Data'!A$8:D$575,4,FALSE)</f>
        <v>39.491</v>
      </c>
      <c r="C253" s="5">
        <f>VLOOKUP(A253,'Misc. Data'!F$8:J$575,5,FALSE)</f>
        <v>1425.7710000000002</v>
      </c>
      <c r="D253" s="5">
        <f>VLOOKUP(A253,'Misc. Data'!L$8:M$575,2,FALSE)</f>
        <v>103.53</v>
      </c>
      <c r="E253" s="5">
        <f>VLOOKUP(A253,'Misc. Data'!O$8:P$575,2,FALSE)</f>
        <v>210.541</v>
      </c>
      <c r="F253" s="4">
        <f t="shared" si="3"/>
        <v>1779.3330000000001</v>
      </c>
      <c r="G253" s="4"/>
      <c r="H253" s="8">
        <v>41010</v>
      </c>
      <c r="I253" s="5" t="e">
        <v>#N/A</v>
      </c>
      <c r="J253" s="5" t="e">
        <v>#N/A</v>
      </c>
      <c r="K253" s="5" t="e">
        <v>#N/A</v>
      </c>
      <c r="L253" s="8">
        <v>41010</v>
      </c>
      <c r="M253" s="5" t="e">
        <v>#N/A</v>
      </c>
      <c r="N253" s="5" t="e">
        <v>#N/A</v>
      </c>
      <c r="O253" s="5" t="e">
        <v>#N/A</v>
      </c>
      <c r="P253" s="5"/>
    </row>
    <row r="254" spans="1:16" x14ac:dyDescent="0.25">
      <c r="A254" s="8">
        <v>41017</v>
      </c>
      <c r="B254" s="5">
        <f>VLOOKUP(A254,'Misc. Data'!A$8:D$575,4,FALSE)</f>
        <v>39.32</v>
      </c>
      <c r="C254" s="5">
        <f>VLOOKUP(A254,'Misc. Data'!F$8:J$575,5,FALSE)</f>
        <v>1425.7710000000002</v>
      </c>
      <c r="D254" s="5">
        <f>VLOOKUP(A254,'Misc. Data'!L$8:M$575,2,FALSE)</f>
        <v>103.53</v>
      </c>
      <c r="E254" s="5">
        <f>VLOOKUP(A254,'Misc. Data'!O$8:P$575,2,FALSE)</f>
        <v>208.821</v>
      </c>
      <c r="F254" s="4">
        <f t="shared" si="3"/>
        <v>1777.442</v>
      </c>
      <c r="G254" s="4"/>
      <c r="H254" s="8">
        <v>41017</v>
      </c>
      <c r="I254" s="5" t="e">
        <v>#N/A</v>
      </c>
      <c r="J254" s="5" t="e">
        <v>#N/A</v>
      </c>
      <c r="K254" s="5" t="e">
        <v>#N/A</v>
      </c>
      <c r="L254" s="8">
        <v>41017</v>
      </c>
      <c r="M254" s="5" t="e">
        <v>#N/A</v>
      </c>
      <c r="N254" s="5" t="e">
        <v>#N/A</v>
      </c>
      <c r="O254" s="5" t="e">
        <v>#N/A</v>
      </c>
      <c r="P254" s="5"/>
    </row>
    <row r="255" spans="1:16" x14ac:dyDescent="0.25">
      <c r="A255" s="8">
        <v>41024</v>
      </c>
      <c r="B255" s="5">
        <f>VLOOKUP(A255,'Misc. Data'!A$8:D$575,4,FALSE)</f>
        <v>38.546999999999997</v>
      </c>
      <c r="C255" s="5">
        <f>VLOOKUP(A255,'Misc. Data'!F$8:J$575,5,FALSE)</f>
        <v>1425.7710000000002</v>
      </c>
      <c r="D255" s="5">
        <f>VLOOKUP(A255,'Misc. Data'!L$8:M$575,2,FALSE)</f>
        <v>103.53</v>
      </c>
      <c r="E255" s="5">
        <f>VLOOKUP(A255,'Misc. Data'!O$8:P$575,2,FALSE)</f>
        <v>211.46</v>
      </c>
      <c r="F255" s="4">
        <f t="shared" si="3"/>
        <v>1779.3080000000002</v>
      </c>
      <c r="G255" s="4"/>
      <c r="H255" s="8">
        <v>41024</v>
      </c>
      <c r="I255" s="5" t="e">
        <v>#N/A</v>
      </c>
      <c r="J255" s="5" t="e">
        <v>#N/A</v>
      </c>
      <c r="K255" s="5" t="e">
        <v>#N/A</v>
      </c>
      <c r="L255" s="8">
        <v>41024</v>
      </c>
      <c r="M255" s="5" t="e">
        <v>#N/A</v>
      </c>
      <c r="N255" s="5" t="e">
        <v>#N/A</v>
      </c>
      <c r="O255" s="5" t="e">
        <v>#N/A</v>
      </c>
      <c r="P255" s="5"/>
    </row>
    <row r="256" spans="1:16" x14ac:dyDescent="0.25">
      <c r="A256" s="8">
        <v>41031</v>
      </c>
      <c r="B256" s="5">
        <f>VLOOKUP(A256,'Misc. Data'!A$8:D$575,4,FALSE)</f>
        <v>34.057000000000002</v>
      </c>
      <c r="C256" s="5">
        <f>VLOOKUP(A256,'Misc. Data'!F$8:J$575,5,FALSE)</f>
        <v>1419.3470000000002</v>
      </c>
      <c r="D256" s="5">
        <f>VLOOKUP(A256,'Misc. Data'!L$8:M$575,2,FALSE)</f>
        <v>98.03</v>
      </c>
      <c r="E256" s="5">
        <f>VLOOKUP(A256,'Misc. Data'!O$8:P$575,2,FALSE)</f>
        <v>211.875</v>
      </c>
      <c r="F256" s="4">
        <f t="shared" si="3"/>
        <v>1763.3090000000002</v>
      </c>
      <c r="G256" s="4"/>
      <c r="H256" s="8">
        <v>41031</v>
      </c>
      <c r="I256" s="5" t="e">
        <v>#N/A</v>
      </c>
      <c r="J256" s="5" t="e">
        <v>#N/A</v>
      </c>
      <c r="K256" s="5" t="e">
        <v>#N/A</v>
      </c>
      <c r="L256" s="8">
        <v>41031</v>
      </c>
      <c r="M256" s="5" t="e">
        <v>#N/A</v>
      </c>
      <c r="N256" s="5" t="e">
        <v>#N/A</v>
      </c>
      <c r="O256" s="5" t="e">
        <v>#N/A</v>
      </c>
      <c r="P256" s="5"/>
    </row>
    <row r="257" spans="1:16" x14ac:dyDescent="0.25">
      <c r="A257" s="8">
        <v>41038</v>
      </c>
      <c r="B257" s="5">
        <f>VLOOKUP(A257,'Misc. Data'!A$8:D$575,4,FALSE)</f>
        <v>33.116999999999997</v>
      </c>
      <c r="C257" s="5">
        <f>VLOOKUP(A257,'Misc. Data'!F$8:J$575,5,FALSE)</f>
        <v>1419.3470000000002</v>
      </c>
      <c r="D257" s="5">
        <f>VLOOKUP(A257,'Misc. Data'!L$8:M$575,2,FALSE)</f>
        <v>98.03</v>
      </c>
      <c r="E257" s="5">
        <f>VLOOKUP(A257,'Misc. Data'!O$8:P$575,2,FALSE)</f>
        <v>212.001</v>
      </c>
      <c r="F257" s="4">
        <f t="shared" si="3"/>
        <v>1762.4950000000001</v>
      </c>
      <c r="G257" s="4"/>
      <c r="H257" s="8">
        <v>41038</v>
      </c>
      <c r="I257" s="5" t="e">
        <v>#N/A</v>
      </c>
      <c r="J257" s="5" t="e">
        <v>#N/A</v>
      </c>
      <c r="K257" s="5" t="e">
        <v>#N/A</v>
      </c>
      <c r="L257" s="8">
        <v>41038</v>
      </c>
      <c r="M257" s="5" t="e">
        <v>#N/A</v>
      </c>
      <c r="N257" s="5" t="e">
        <v>#N/A</v>
      </c>
      <c r="O257" s="5" t="e">
        <v>#N/A</v>
      </c>
      <c r="P257" s="5"/>
    </row>
    <row r="258" spans="1:16" x14ac:dyDescent="0.25">
      <c r="A258" s="8">
        <v>41045</v>
      </c>
      <c r="B258" s="5">
        <f>VLOOKUP(A258,'Misc. Data'!A$8:D$575,4,FALSE)</f>
        <v>32.843000000000004</v>
      </c>
      <c r="C258" s="5">
        <f>VLOOKUP(A258,'Misc. Data'!F$8:J$575,5,FALSE)</f>
        <v>1419.3470000000002</v>
      </c>
      <c r="D258" s="5">
        <f>VLOOKUP(A258,'Misc. Data'!L$8:M$575,2,FALSE)</f>
        <v>98.03</v>
      </c>
      <c r="E258" s="5">
        <f>VLOOKUP(A258,'Misc. Data'!O$8:P$575,2,FALSE)</f>
        <v>206.45699999999999</v>
      </c>
      <c r="F258" s="4">
        <f t="shared" si="3"/>
        <v>1756.6770000000001</v>
      </c>
      <c r="G258" s="4"/>
      <c r="H258" s="8">
        <v>41045</v>
      </c>
      <c r="I258" s="5" t="e">
        <v>#N/A</v>
      </c>
      <c r="J258" s="5" t="e">
        <v>#N/A</v>
      </c>
      <c r="K258" s="5" t="e">
        <v>#N/A</v>
      </c>
      <c r="L258" s="8">
        <v>41045</v>
      </c>
      <c r="M258" s="5" t="e">
        <v>#N/A</v>
      </c>
      <c r="N258" s="5" t="e">
        <v>#N/A</v>
      </c>
      <c r="O258" s="5" t="e">
        <v>#N/A</v>
      </c>
      <c r="P258" s="5"/>
    </row>
    <row r="259" spans="1:16" x14ac:dyDescent="0.25">
      <c r="A259" s="8">
        <v>41052</v>
      </c>
      <c r="B259" s="5">
        <f>VLOOKUP(A259,'Misc. Data'!A$8:D$575,4,FALSE)</f>
        <v>32.259</v>
      </c>
      <c r="C259" s="5">
        <f>VLOOKUP(A259,'Misc. Data'!F$8:J$575,5,FALSE)</f>
        <v>1419.3470000000002</v>
      </c>
      <c r="D259" s="5">
        <f>VLOOKUP(A259,'Misc. Data'!L$8:M$575,2,FALSE)</f>
        <v>98.03</v>
      </c>
      <c r="E259" s="5">
        <f>VLOOKUP(A259,'Misc. Data'!O$8:P$575,2,FALSE)</f>
        <v>206.50800000000001</v>
      </c>
      <c r="F259" s="4">
        <f t="shared" si="3"/>
        <v>1756.1440000000002</v>
      </c>
      <c r="G259" s="4"/>
      <c r="H259" s="8">
        <v>41052</v>
      </c>
      <c r="I259" s="5" t="e">
        <v>#N/A</v>
      </c>
      <c r="J259" s="5" t="e">
        <v>#N/A</v>
      </c>
      <c r="K259" s="5" t="e">
        <v>#N/A</v>
      </c>
      <c r="L259" s="8">
        <v>41052</v>
      </c>
      <c r="M259" s="5" t="e">
        <v>#N/A</v>
      </c>
      <c r="N259" s="5" t="e">
        <v>#N/A</v>
      </c>
      <c r="O259" s="5" t="e">
        <v>#N/A</v>
      </c>
      <c r="P259" s="5"/>
    </row>
    <row r="260" spans="1:16" x14ac:dyDescent="0.25">
      <c r="A260" s="8">
        <v>41059</v>
      </c>
      <c r="B260" s="5">
        <f>VLOOKUP(A260,'Misc. Data'!A$8:D$575,4,FALSE)</f>
        <v>27.677</v>
      </c>
      <c r="C260" s="5">
        <f>VLOOKUP(A260,'Misc. Data'!F$8:J$575,5,FALSE)</f>
        <v>1419.3470000000002</v>
      </c>
      <c r="D260" s="5">
        <f>VLOOKUP(A260,'Misc. Data'!L$8:M$575,2,FALSE)</f>
        <v>98.03</v>
      </c>
      <c r="E260" s="5">
        <f>VLOOKUP(A260,'Misc. Data'!O$8:P$575,2,FALSE)</f>
        <v>206.62</v>
      </c>
      <c r="F260" s="4">
        <f t="shared" si="3"/>
        <v>1751.674</v>
      </c>
      <c r="G260" s="4"/>
      <c r="H260" s="8">
        <v>41059</v>
      </c>
      <c r="I260" s="5" t="e">
        <v>#N/A</v>
      </c>
      <c r="J260" s="5" t="e">
        <v>#N/A</v>
      </c>
      <c r="K260" s="5" t="e">
        <v>#N/A</v>
      </c>
      <c r="L260" s="8">
        <v>41059</v>
      </c>
      <c r="M260" s="5" t="e">
        <v>#N/A</v>
      </c>
      <c r="N260" s="5" t="e">
        <v>#N/A</v>
      </c>
      <c r="O260" s="5" t="e">
        <v>#N/A</v>
      </c>
      <c r="P260" s="5"/>
    </row>
    <row r="261" spans="1:16" x14ac:dyDescent="0.25">
      <c r="A261" s="8">
        <v>41066</v>
      </c>
      <c r="B261" s="5">
        <f>VLOOKUP(A261,'Misc. Data'!A$8:D$575,4,FALSE)</f>
        <v>27.738</v>
      </c>
      <c r="C261" s="5">
        <f>VLOOKUP(A261,'Misc. Data'!F$8:J$575,5,FALSE)</f>
        <v>1357.154</v>
      </c>
      <c r="D261" s="5">
        <f>VLOOKUP(A261,'Misc. Data'!L$8:M$575,2,FALSE)</f>
        <v>97.34</v>
      </c>
      <c r="E261" s="5">
        <f>VLOOKUP(A261,'Misc. Data'!O$8:P$575,2,FALSE)</f>
        <v>206.66499999999999</v>
      </c>
      <c r="F261" s="4">
        <f t="shared" si="3"/>
        <v>1688.8969999999999</v>
      </c>
      <c r="G261" s="4"/>
      <c r="H261" s="8">
        <v>41066</v>
      </c>
      <c r="I261" s="5" t="e">
        <v>#N/A</v>
      </c>
      <c r="J261" s="5" t="e">
        <v>#N/A</v>
      </c>
      <c r="K261" s="5" t="e">
        <v>#N/A</v>
      </c>
      <c r="L261" s="8">
        <v>41066</v>
      </c>
      <c r="M261" s="5" t="e">
        <v>#N/A</v>
      </c>
      <c r="N261" s="5" t="e">
        <v>#N/A</v>
      </c>
      <c r="O261" s="5" t="e">
        <v>#N/A</v>
      </c>
      <c r="P261" s="5"/>
    </row>
    <row r="262" spans="1:16" x14ac:dyDescent="0.25">
      <c r="A262" s="8">
        <v>41073</v>
      </c>
      <c r="B262" s="5">
        <f>VLOOKUP(A262,'Misc. Data'!A$8:D$575,4,FALSE)</f>
        <v>28.689</v>
      </c>
      <c r="C262" s="5">
        <f>VLOOKUP(A262,'Misc. Data'!F$8:J$575,5,FALSE)</f>
        <v>1357.154</v>
      </c>
      <c r="D262" s="5">
        <f>VLOOKUP(A262,'Misc. Data'!L$8:M$575,2,FALSE)</f>
        <v>97.34</v>
      </c>
      <c r="E262" s="5">
        <f>VLOOKUP(A262,'Misc. Data'!O$8:P$575,2,FALSE)</f>
        <v>206.84300000000002</v>
      </c>
      <c r="F262" s="4">
        <f t="shared" si="3"/>
        <v>1690.0260000000001</v>
      </c>
      <c r="G262" s="4"/>
      <c r="H262" s="8">
        <v>41073</v>
      </c>
      <c r="I262" s="5" t="e">
        <v>#N/A</v>
      </c>
      <c r="J262" s="5" t="e">
        <v>#N/A</v>
      </c>
      <c r="K262" s="5" t="e">
        <v>#N/A</v>
      </c>
      <c r="L262" s="8">
        <v>41073</v>
      </c>
      <c r="M262" s="5" t="e">
        <v>#N/A</v>
      </c>
      <c r="N262" s="5" t="e">
        <v>#N/A</v>
      </c>
      <c r="O262" s="5" t="e">
        <v>#N/A</v>
      </c>
      <c r="P262" s="5"/>
    </row>
    <row r="263" spans="1:16" x14ac:dyDescent="0.25">
      <c r="A263" s="8">
        <v>41080</v>
      </c>
      <c r="B263" s="5">
        <f>VLOOKUP(A263,'Misc. Data'!A$8:D$575,4,FALSE)</f>
        <v>29.638000000000002</v>
      </c>
      <c r="C263" s="5">
        <f>VLOOKUP(A263,'Misc. Data'!F$8:J$575,5,FALSE)</f>
        <v>1357.154</v>
      </c>
      <c r="D263" s="5">
        <f>VLOOKUP(A263,'Misc. Data'!L$8:M$575,2,FALSE)</f>
        <v>97.34</v>
      </c>
      <c r="E263" s="5">
        <f>VLOOKUP(A263,'Misc. Data'!O$8:P$575,2,FALSE)</f>
        <v>202.22200000000001</v>
      </c>
      <c r="F263" s="4">
        <f t="shared" si="3"/>
        <v>1686.3539999999998</v>
      </c>
      <c r="G263" s="4"/>
      <c r="H263" s="8">
        <v>41080</v>
      </c>
      <c r="I263" s="5" t="e">
        <v>#N/A</v>
      </c>
      <c r="J263" s="5" t="e">
        <v>#N/A</v>
      </c>
      <c r="K263" s="5" t="e">
        <v>#N/A</v>
      </c>
      <c r="L263" s="8">
        <v>41080</v>
      </c>
      <c r="M263" s="5" t="e">
        <v>#N/A</v>
      </c>
      <c r="N263" s="5" t="e">
        <v>#N/A</v>
      </c>
      <c r="O263" s="5" t="e">
        <v>#N/A</v>
      </c>
      <c r="P263" s="5"/>
    </row>
    <row r="264" spans="1:16" x14ac:dyDescent="0.25">
      <c r="A264" s="8">
        <v>41087</v>
      </c>
      <c r="B264" s="5">
        <f>VLOOKUP(A264,'Misc. Data'!A$8:D$575,4,FALSE)</f>
        <v>31.916</v>
      </c>
      <c r="C264" s="5">
        <f>VLOOKUP(A264,'Misc. Data'!F$8:J$575,5,FALSE)</f>
        <v>1357.154</v>
      </c>
      <c r="D264" s="5">
        <f>VLOOKUP(A264,'Misc. Data'!L$8:M$575,2,FALSE)</f>
        <v>97.34</v>
      </c>
      <c r="E264" s="5">
        <f>VLOOKUP(A264,'Misc. Data'!O$8:P$575,2,FALSE)</f>
        <v>202.49700000000001</v>
      </c>
      <c r="F264" s="4">
        <f t="shared" si="3"/>
        <v>1688.9069999999999</v>
      </c>
      <c r="G264" s="4"/>
      <c r="H264" s="8">
        <v>41087</v>
      </c>
      <c r="I264" s="5" t="e">
        <v>#N/A</v>
      </c>
      <c r="J264" s="5" t="e">
        <v>#N/A</v>
      </c>
      <c r="K264" s="5" t="e">
        <v>#N/A</v>
      </c>
      <c r="L264" s="8">
        <v>41087</v>
      </c>
      <c r="M264" s="5" t="e">
        <v>#N/A</v>
      </c>
      <c r="N264" s="5" t="e">
        <v>#N/A</v>
      </c>
      <c r="O264" s="5" t="e">
        <v>#N/A</v>
      </c>
      <c r="P264" s="5"/>
    </row>
    <row r="265" spans="1:16" x14ac:dyDescent="0.25">
      <c r="A265" s="8">
        <v>41094</v>
      </c>
      <c r="B265" s="5">
        <f>VLOOKUP(A265,'Misc. Data'!A$8:D$575,4,FALSE)</f>
        <v>32.551000000000002</v>
      </c>
      <c r="C265" s="5">
        <f>VLOOKUP(A265,'Misc. Data'!F$8:J$575,5,FALSE)</f>
        <v>1419.454</v>
      </c>
      <c r="D265" s="5">
        <f>VLOOKUP(A265,'Misc. Data'!L$8:M$575,2,FALSE)</f>
        <v>95.79</v>
      </c>
      <c r="E265" s="5">
        <f>VLOOKUP(A265,'Misc. Data'!O$8:P$575,2,FALSE)</f>
        <v>202.86600000000001</v>
      </c>
      <c r="F265" s="4">
        <f t="shared" ref="F265:F328" si="4">SUMIF(B265:E265,"&lt;&gt;#N/A")</f>
        <v>1750.6609999999998</v>
      </c>
      <c r="G265" s="4"/>
      <c r="H265" s="8">
        <v>41094</v>
      </c>
      <c r="I265" s="5" t="e">
        <v>#N/A</v>
      </c>
      <c r="J265" s="5" t="e">
        <v>#N/A</v>
      </c>
      <c r="K265" s="5" t="e">
        <v>#N/A</v>
      </c>
      <c r="L265" s="8">
        <v>41094</v>
      </c>
      <c r="M265" s="5" t="e">
        <v>#N/A</v>
      </c>
      <c r="N265" s="5" t="e">
        <v>#N/A</v>
      </c>
      <c r="O265" s="5" t="e">
        <v>#N/A</v>
      </c>
      <c r="P265" s="5"/>
    </row>
    <row r="266" spans="1:16" x14ac:dyDescent="0.25">
      <c r="A266" s="8">
        <v>41101</v>
      </c>
      <c r="B266" s="5">
        <f>VLOOKUP(A266,'Misc. Data'!A$8:D$575,4,FALSE)</f>
        <v>34.298000000000002</v>
      </c>
      <c r="C266" s="5">
        <f>VLOOKUP(A266,'Misc. Data'!F$8:J$575,5,FALSE)</f>
        <v>1419.454</v>
      </c>
      <c r="D266" s="5">
        <f>VLOOKUP(A266,'Misc. Data'!L$8:M$575,2,FALSE)</f>
        <v>95.79</v>
      </c>
      <c r="E266" s="5">
        <f>VLOOKUP(A266,'Misc. Data'!O$8:P$575,2,FALSE)</f>
        <v>202.91300000000001</v>
      </c>
      <c r="F266" s="4">
        <f t="shared" si="4"/>
        <v>1752.4549999999999</v>
      </c>
      <c r="G266" s="4"/>
      <c r="H266" s="8">
        <v>41101</v>
      </c>
      <c r="I266" s="5" t="e">
        <v>#N/A</v>
      </c>
      <c r="J266" s="5" t="e">
        <v>#N/A</v>
      </c>
      <c r="K266" s="5" t="e">
        <v>#N/A</v>
      </c>
      <c r="L266" s="8">
        <v>41101</v>
      </c>
      <c r="M266" s="5" t="e">
        <v>#N/A</v>
      </c>
      <c r="N266" s="5" t="e">
        <v>#N/A</v>
      </c>
      <c r="O266" s="5" t="e">
        <v>#N/A</v>
      </c>
      <c r="P266" s="5"/>
    </row>
    <row r="267" spans="1:16" x14ac:dyDescent="0.25">
      <c r="A267" s="8">
        <v>41108</v>
      </c>
      <c r="B267" s="5">
        <f>VLOOKUP(A267,'Misc. Data'!A$8:D$575,4,FALSE)</f>
        <v>35.119999999999997</v>
      </c>
      <c r="C267" s="5">
        <f>VLOOKUP(A267,'Misc. Data'!F$8:J$575,5,FALSE)</f>
        <v>1419.454</v>
      </c>
      <c r="D267" s="5">
        <f>VLOOKUP(A267,'Misc. Data'!L$8:M$575,2,FALSE)</f>
        <v>95.79</v>
      </c>
      <c r="E267" s="5">
        <f>VLOOKUP(A267,'Misc. Data'!O$8:P$575,2,FALSE)</f>
        <v>195.69499999999999</v>
      </c>
      <c r="F267" s="4">
        <f t="shared" si="4"/>
        <v>1746.0589999999997</v>
      </c>
      <c r="G267" s="4"/>
      <c r="H267" s="8">
        <v>41108</v>
      </c>
      <c r="I267" s="5" t="e">
        <v>#N/A</v>
      </c>
      <c r="J267" s="5" t="e">
        <v>#N/A</v>
      </c>
      <c r="K267" s="5" t="e">
        <v>#N/A</v>
      </c>
      <c r="L267" s="8">
        <v>41108</v>
      </c>
      <c r="M267" s="5" t="e">
        <v>#N/A</v>
      </c>
      <c r="N267" s="5" t="e">
        <v>#N/A</v>
      </c>
      <c r="O267" s="5" t="e">
        <v>#N/A</v>
      </c>
      <c r="P267" s="5"/>
    </row>
    <row r="268" spans="1:16" x14ac:dyDescent="0.25">
      <c r="A268" s="8">
        <v>41115</v>
      </c>
      <c r="B268" s="5">
        <f>VLOOKUP(A268,'Misc. Data'!A$8:D$575,4,FALSE)</f>
        <v>30.925000000000001</v>
      </c>
      <c r="C268" s="5">
        <f>VLOOKUP(A268,'Misc. Data'!F$8:J$575,5,FALSE)</f>
        <v>1419.454</v>
      </c>
      <c r="D268" s="5">
        <f>VLOOKUP(A268,'Misc. Data'!L$8:M$575,2,FALSE)</f>
        <v>95.79</v>
      </c>
      <c r="E268" s="5">
        <f>VLOOKUP(A268,'Misc. Data'!O$8:P$575,2,FALSE)</f>
        <v>196.78200000000001</v>
      </c>
      <c r="F268" s="4">
        <f t="shared" si="4"/>
        <v>1742.9509999999998</v>
      </c>
      <c r="G268" s="4"/>
      <c r="H268" s="8">
        <v>41115</v>
      </c>
      <c r="I268" s="5" t="e">
        <v>#N/A</v>
      </c>
      <c r="J268" s="5" t="e">
        <v>#N/A</v>
      </c>
      <c r="K268" s="5" t="e">
        <v>#N/A</v>
      </c>
      <c r="L268" s="8">
        <v>41115</v>
      </c>
      <c r="M268" s="5" t="e">
        <v>#N/A</v>
      </c>
      <c r="N268" s="5" t="e">
        <v>#N/A</v>
      </c>
      <c r="O268" s="5" t="e">
        <v>#N/A</v>
      </c>
      <c r="P268" s="5"/>
    </row>
    <row r="269" spans="1:16" x14ac:dyDescent="0.25">
      <c r="A269" s="8">
        <v>41122</v>
      </c>
      <c r="B269" s="5">
        <f>VLOOKUP(A269,'Misc. Data'!A$8:D$575,4,FALSE)</f>
        <v>34.674999999999997</v>
      </c>
      <c r="C269" s="5">
        <f>VLOOKUP(A269,'Misc. Data'!F$8:J$575,5,FALSE)</f>
        <v>1419.454</v>
      </c>
      <c r="D269" s="5">
        <f>VLOOKUP(A269,'Misc. Data'!L$8:M$575,2,FALSE)</f>
        <v>87.460000000000008</v>
      </c>
      <c r="E269" s="5">
        <f>VLOOKUP(A269,'Misc. Data'!O$8:P$575,2,FALSE)</f>
        <v>197.00800000000001</v>
      </c>
      <c r="F269" s="4">
        <f t="shared" si="4"/>
        <v>1738.597</v>
      </c>
      <c r="G269" s="4"/>
      <c r="H269" s="8">
        <v>41122</v>
      </c>
      <c r="I269" s="5" t="e">
        <v>#N/A</v>
      </c>
      <c r="J269" s="5" t="e">
        <v>#N/A</v>
      </c>
      <c r="K269" s="5" t="e">
        <v>#N/A</v>
      </c>
      <c r="L269" s="8">
        <v>41122</v>
      </c>
      <c r="M269" s="5" t="e">
        <v>#N/A</v>
      </c>
      <c r="N269" s="5" t="e">
        <v>#N/A</v>
      </c>
      <c r="O269" s="5" t="e">
        <v>#N/A</v>
      </c>
      <c r="P269" s="5"/>
    </row>
    <row r="270" spans="1:16" x14ac:dyDescent="0.25">
      <c r="A270" s="8">
        <v>41129</v>
      </c>
      <c r="B270" s="5">
        <f>VLOOKUP(A270,'Misc. Data'!A$8:D$575,4,FALSE)</f>
        <v>33.654000000000003</v>
      </c>
      <c r="C270" s="5">
        <f>VLOOKUP(A270,'Misc. Data'!F$8:J$575,5,FALSE)</f>
        <v>1419.454</v>
      </c>
      <c r="D270" s="5">
        <f>VLOOKUP(A270,'Misc. Data'!L$8:M$575,2,FALSE)</f>
        <v>87.460000000000008</v>
      </c>
      <c r="E270" s="5">
        <f>VLOOKUP(A270,'Misc. Data'!O$8:P$575,2,FALSE)</f>
        <v>197.042</v>
      </c>
      <c r="F270" s="4">
        <f t="shared" si="4"/>
        <v>1737.61</v>
      </c>
      <c r="G270" s="4"/>
      <c r="H270" s="8">
        <v>41129</v>
      </c>
      <c r="I270" s="5" t="e">
        <v>#N/A</v>
      </c>
      <c r="J270" s="5" t="e">
        <v>#N/A</v>
      </c>
      <c r="K270" s="5" t="e">
        <v>#N/A</v>
      </c>
      <c r="L270" s="8">
        <v>41129</v>
      </c>
      <c r="M270" s="5" t="e">
        <v>#N/A</v>
      </c>
      <c r="N270" s="5" t="e">
        <v>#N/A</v>
      </c>
      <c r="O270" s="5" t="e">
        <v>#N/A</v>
      </c>
      <c r="P270" s="5"/>
    </row>
    <row r="271" spans="1:16" x14ac:dyDescent="0.25">
      <c r="A271" s="8">
        <v>41136</v>
      </c>
      <c r="B271" s="5">
        <f>VLOOKUP(A271,'Misc. Data'!A$8:D$575,4,FALSE)</f>
        <v>33.612000000000002</v>
      </c>
      <c r="C271" s="5">
        <f>VLOOKUP(A271,'Misc. Data'!F$8:J$575,5,FALSE)</f>
        <v>1419.454</v>
      </c>
      <c r="D271" s="5">
        <f>VLOOKUP(A271,'Misc. Data'!L$8:M$575,2,FALSE)</f>
        <v>87.460000000000008</v>
      </c>
      <c r="E271" s="5">
        <f>VLOOKUP(A271,'Misc. Data'!O$8:P$575,2,FALSE)</f>
        <v>190.87899999999999</v>
      </c>
      <c r="F271" s="4">
        <f t="shared" si="4"/>
        <v>1731.405</v>
      </c>
      <c r="G271" s="4"/>
      <c r="H271" s="8">
        <v>41136</v>
      </c>
      <c r="I271" s="5" t="e">
        <v>#N/A</v>
      </c>
      <c r="J271" s="5" t="e">
        <v>#N/A</v>
      </c>
      <c r="K271" s="5" t="e">
        <v>#N/A</v>
      </c>
      <c r="L271" s="8">
        <v>41136</v>
      </c>
      <c r="M271" s="5" t="e">
        <v>#N/A</v>
      </c>
      <c r="N271" s="5" t="e">
        <v>#N/A</v>
      </c>
      <c r="O271" s="5" t="e">
        <v>#N/A</v>
      </c>
      <c r="P271" s="5"/>
    </row>
    <row r="272" spans="1:16" x14ac:dyDescent="0.25">
      <c r="A272" s="8">
        <v>41143</v>
      </c>
      <c r="B272" s="5">
        <f>VLOOKUP(A272,'Misc. Data'!A$8:D$575,4,FALSE)</f>
        <v>29.332000000000001</v>
      </c>
      <c r="C272" s="5">
        <f>VLOOKUP(A272,'Misc. Data'!F$8:J$575,5,FALSE)</f>
        <v>1419.454</v>
      </c>
      <c r="D272" s="5">
        <f>VLOOKUP(A272,'Misc. Data'!L$8:M$575,2,FALSE)</f>
        <v>87.460000000000008</v>
      </c>
      <c r="E272" s="5">
        <f>VLOOKUP(A272,'Misc. Data'!O$8:P$575,2,FALSE)</f>
        <v>190.96899999999999</v>
      </c>
      <c r="F272" s="4">
        <f t="shared" si="4"/>
        <v>1727.2150000000001</v>
      </c>
      <c r="G272" s="4"/>
      <c r="H272" s="8">
        <v>41143</v>
      </c>
      <c r="I272" s="5" t="e">
        <v>#N/A</v>
      </c>
      <c r="J272" s="5" t="e">
        <v>#N/A</v>
      </c>
      <c r="K272" s="5" t="e">
        <v>#N/A</v>
      </c>
      <c r="L272" s="8">
        <v>41143</v>
      </c>
      <c r="M272" s="5" t="e">
        <v>#N/A</v>
      </c>
      <c r="N272" s="5" t="e">
        <v>#N/A</v>
      </c>
      <c r="O272" s="5" t="e">
        <v>#N/A</v>
      </c>
      <c r="P272" s="5"/>
    </row>
    <row r="273" spans="1:16" x14ac:dyDescent="0.25">
      <c r="A273" s="8">
        <v>41150</v>
      </c>
      <c r="B273" s="5">
        <f>VLOOKUP(A273,'Misc. Data'!A$8:D$575,4,FALSE)</f>
        <v>28.102</v>
      </c>
      <c r="C273" s="5">
        <f>VLOOKUP(A273,'Misc. Data'!F$8:J$575,5,FALSE)</f>
        <v>1419.454</v>
      </c>
      <c r="D273" s="5">
        <f>VLOOKUP(A273,'Misc. Data'!L$8:M$575,2,FALSE)</f>
        <v>87.460000000000008</v>
      </c>
      <c r="E273" s="5">
        <f>VLOOKUP(A273,'Misc. Data'!O$8:P$575,2,FALSE)</f>
        <v>191.03900000000002</v>
      </c>
      <c r="F273" s="4">
        <f t="shared" si="4"/>
        <v>1726.0550000000001</v>
      </c>
      <c r="G273" s="4"/>
      <c r="H273" s="8">
        <v>41150</v>
      </c>
      <c r="I273" s="5" t="e">
        <v>#N/A</v>
      </c>
      <c r="J273" s="5" t="e">
        <v>#N/A</v>
      </c>
      <c r="K273" s="5" t="e">
        <v>#N/A</v>
      </c>
      <c r="L273" s="8">
        <v>41150</v>
      </c>
      <c r="M273" s="5" t="e">
        <v>#N/A</v>
      </c>
      <c r="N273" s="5" t="e">
        <v>#N/A</v>
      </c>
      <c r="O273" s="5" t="e">
        <v>#N/A</v>
      </c>
      <c r="P273" s="5"/>
    </row>
    <row r="274" spans="1:16" x14ac:dyDescent="0.25">
      <c r="A274" s="8">
        <v>41157</v>
      </c>
      <c r="B274" s="5">
        <f>VLOOKUP(A274,'Misc. Data'!A$8:D$575,4,FALSE)</f>
        <v>25.939</v>
      </c>
      <c r="C274" s="5">
        <f>VLOOKUP(A274,'Misc. Data'!F$8:J$575,5,FALSE)</f>
        <v>1414.0540000000001</v>
      </c>
      <c r="D274" s="5">
        <f>VLOOKUP(A274,'Misc. Data'!L$8:M$575,2,FALSE)</f>
        <v>66.94</v>
      </c>
      <c r="E274" s="5">
        <f>VLOOKUP(A274,'Misc. Data'!O$8:P$575,2,FALSE)</f>
        <v>191.04599999999999</v>
      </c>
      <c r="F274" s="4">
        <f t="shared" si="4"/>
        <v>1697.9790000000003</v>
      </c>
      <c r="G274" s="4"/>
      <c r="H274" s="8">
        <v>41157</v>
      </c>
      <c r="I274" s="5" t="e">
        <v>#N/A</v>
      </c>
      <c r="J274" s="5" t="e">
        <v>#N/A</v>
      </c>
      <c r="K274" s="5" t="e">
        <v>#N/A</v>
      </c>
      <c r="L274" s="8">
        <v>41157</v>
      </c>
      <c r="M274" s="5" t="e">
        <v>#N/A</v>
      </c>
      <c r="N274" s="5" t="e">
        <v>#N/A</v>
      </c>
      <c r="O274" s="5" t="e">
        <v>#N/A</v>
      </c>
      <c r="P274" s="5"/>
    </row>
    <row r="275" spans="1:16" x14ac:dyDescent="0.25">
      <c r="A275" s="8">
        <v>41164</v>
      </c>
      <c r="B275" s="5">
        <f>VLOOKUP(A275,'Misc. Data'!A$8:D$575,4,FALSE)</f>
        <v>21.312999999999999</v>
      </c>
      <c r="C275" s="5">
        <f>VLOOKUP(A275,'Misc. Data'!F$8:J$575,5,FALSE)</f>
        <v>1414.0540000000001</v>
      </c>
      <c r="D275" s="5">
        <f>VLOOKUP(A275,'Misc. Data'!L$8:M$575,2,FALSE)</f>
        <v>66.94</v>
      </c>
      <c r="E275" s="5">
        <f>VLOOKUP(A275,'Misc. Data'!O$8:P$575,2,FALSE)</f>
        <v>191.04900000000001</v>
      </c>
      <c r="F275" s="4">
        <f t="shared" si="4"/>
        <v>1693.3560000000002</v>
      </c>
      <c r="G275" s="4"/>
      <c r="H275" s="8">
        <v>41164</v>
      </c>
      <c r="I275" s="5" t="e">
        <v>#N/A</v>
      </c>
      <c r="J275" s="5" t="e">
        <v>#N/A</v>
      </c>
      <c r="K275" s="5" t="e">
        <v>#N/A</v>
      </c>
      <c r="L275" s="8">
        <v>41164</v>
      </c>
      <c r="M275" s="5" t="e">
        <v>#N/A</v>
      </c>
      <c r="N275" s="5" t="e">
        <v>#N/A</v>
      </c>
      <c r="O275" s="5" t="e">
        <v>#N/A</v>
      </c>
      <c r="P275" s="5"/>
    </row>
    <row r="276" spans="1:16" x14ac:dyDescent="0.25">
      <c r="A276" s="8">
        <v>41171</v>
      </c>
      <c r="B276" s="5">
        <f>VLOOKUP(A276,'Misc. Data'!A$8:D$575,4,FALSE)</f>
        <v>16.565000000000001</v>
      </c>
      <c r="C276" s="5">
        <f>VLOOKUP(A276,'Misc. Data'!F$8:J$575,5,FALSE)</f>
        <v>1414.0540000000001</v>
      </c>
      <c r="D276" s="5">
        <f>VLOOKUP(A276,'Misc. Data'!L$8:M$575,2,FALSE)</f>
        <v>66.94</v>
      </c>
      <c r="E276" s="5">
        <f>VLOOKUP(A276,'Misc. Data'!O$8:P$575,2,FALSE)</f>
        <v>190.87</v>
      </c>
      <c r="F276" s="4">
        <f t="shared" si="4"/>
        <v>1688.4290000000001</v>
      </c>
      <c r="G276" s="4"/>
      <c r="H276" s="8">
        <v>41171</v>
      </c>
      <c r="I276" s="5" t="e">
        <v>#N/A</v>
      </c>
      <c r="J276" s="5" t="e">
        <v>#N/A</v>
      </c>
      <c r="K276" s="5" t="e">
        <v>#N/A</v>
      </c>
      <c r="L276" s="8">
        <v>41171</v>
      </c>
      <c r="M276" s="5" t="e">
        <v>#N/A</v>
      </c>
      <c r="N276" s="5" t="e">
        <v>#N/A</v>
      </c>
      <c r="O276" s="5" t="e">
        <v>#N/A</v>
      </c>
      <c r="P276" s="5"/>
    </row>
    <row r="277" spans="1:16" x14ac:dyDescent="0.25">
      <c r="A277" s="8">
        <v>41178</v>
      </c>
      <c r="B277" s="5">
        <f>VLOOKUP(A277,'Misc. Data'!A$8:D$575,4,FALSE)</f>
        <v>16.425000000000001</v>
      </c>
      <c r="C277" s="5">
        <f>VLOOKUP(A277,'Misc. Data'!F$8:J$575,5,FALSE)</f>
        <v>1414.0540000000001</v>
      </c>
      <c r="D277" s="5">
        <f>VLOOKUP(A277,'Misc. Data'!L$8:M$575,2,FALSE)</f>
        <v>66.94</v>
      </c>
      <c r="E277" s="5">
        <f>VLOOKUP(A277,'Misc. Data'!O$8:P$575,2,FALSE)</f>
        <v>189.291</v>
      </c>
      <c r="F277" s="4">
        <f t="shared" si="4"/>
        <v>1686.71</v>
      </c>
      <c r="G277" s="4"/>
      <c r="H277" s="8">
        <v>41178</v>
      </c>
      <c r="I277" s="5" t="e">
        <v>#N/A</v>
      </c>
      <c r="J277" s="5" t="e">
        <v>#N/A</v>
      </c>
      <c r="K277" s="5" t="e">
        <v>#N/A</v>
      </c>
      <c r="L277" s="8">
        <v>41178</v>
      </c>
      <c r="M277" s="5" t="e">
        <v>#N/A</v>
      </c>
      <c r="N277" s="5" t="e">
        <v>#N/A</v>
      </c>
      <c r="O277" s="5" t="e">
        <v>#N/A</v>
      </c>
      <c r="P277" s="5"/>
    </row>
    <row r="278" spans="1:16" x14ac:dyDescent="0.25">
      <c r="A278" s="8">
        <v>41185</v>
      </c>
      <c r="B278" s="5">
        <f>VLOOKUP(A278,'Misc. Data'!A$8:D$575,4,FALSE)</f>
        <v>14.124000000000001</v>
      </c>
      <c r="C278" s="5">
        <f>VLOOKUP(A278,'Misc. Data'!F$8:J$575,5,FALSE)</f>
        <v>1523.154</v>
      </c>
      <c r="D278" s="5">
        <f>VLOOKUP(A278,'Misc. Data'!L$8:M$575,2,FALSE)</f>
        <v>64.930000000000007</v>
      </c>
      <c r="E278" s="5">
        <f>VLOOKUP(A278,'Misc. Data'!O$8:P$575,2,FALSE)</f>
        <v>190.042</v>
      </c>
      <c r="F278" s="4">
        <f t="shared" si="4"/>
        <v>1792.25</v>
      </c>
      <c r="G278" s="4"/>
      <c r="H278" s="8">
        <v>41185</v>
      </c>
      <c r="I278" s="5" t="e">
        <v>#N/A</v>
      </c>
      <c r="J278" s="5" t="e">
        <v>#N/A</v>
      </c>
      <c r="K278" s="5" t="e">
        <v>#N/A</v>
      </c>
      <c r="L278" s="8">
        <v>41185</v>
      </c>
      <c r="M278" s="5" t="e">
        <v>#N/A</v>
      </c>
      <c r="N278" s="5" t="e">
        <v>#N/A</v>
      </c>
      <c r="O278" s="5" t="e">
        <v>#N/A</v>
      </c>
      <c r="P278" s="5"/>
    </row>
    <row r="279" spans="1:16" x14ac:dyDescent="0.25">
      <c r="A279" s="8">
        <v>41192</v>
      </c>
      <c r="B279" s="5">
        <f>VLOOKUP(A279,'Misc. Data'!A$8:D$575,4,FALSE)</f>
        <v>14.51</v>
      </c>
      <c r="C279" s="5">
        <f>VLOOKUP(A279,'Misc. Data'!F$8:J$575,5,FALSE)</f>
        <v>1523.154</v>
      </c>
      <c r="D279" s="5">
        <f>VLOOKUP(A279,'Misc. Data'!L$8:M$575,2,FALSE)</f>
        <v>64.930000000000007</v>
      </c>
      <c r="E279" s="5">
        <f>VLOOKUP(A279,'Misc. Data'!O$8:P$575,2,FALSE)</f>
        <v>190.04300000000001</v>
      </c>
      <c r="F279" s="4">
        <f t="shared" si="4"/>
        <v>1792.6370000000002</v>
      </c>
      <c r="G279" s="4"/>
      <c r="H279" s="8">
        <v>41192</v>
      </c>
      <c r="I279" s="5" t="e">
        <v>#N/A</v>
      </c>
      <c r="J279" s="5" t="e">
        <v>#N/A</v>
      </c>
      <c r="K279" s="5" t="e">
        <v>#N/A</v>
      </c>
      <c r="L279" s="8">
        <v>41192</v>
      </c>
      <c r="M279" s="5" t="e">
        <v>#N/A</v>
      </c>
      <c r="N279" s="5" t="e">
        <v>#N/A</v>
      </c>
      <c r="O279" s="5" t="e">
        <v>#N/A</v>
      </c>
      <c r="P279" s="5"/>
    </row>
    <row r="280" spans="1:16" x14ac:dyDescent="0.25">
      <c r="A280" s="8">
        <v>41199</v>
      </c>
      <c r="B280" s="5">
        <f>VLOOKUP(A280,'Misc. Data'!A$8:D$575,4,FALSE)</f>
        <v>14.351000000000001</v>
      </c>
      <c r="C280" s="5">
        <f>VLOOKUP(A280,'Misc. Data'!F$8:J$575,5,FALSE)</f>
        <v>1523.154</v>
      </c>
      <c r="D280" s="5">
        <f>VLOOKUP(A280,'Misc. Data'!L$8:M$575,2,FALSE)</f>
        <v>64.930000000000007</v>
      </c>
      <c r="E280" s="5">
        <f>VLOOKUP(A280,'Misc. Data'!O$8:P$575,2,FALSE)</f>
        <v>189.86500000000001</v>
      </c>
      <c r="F280" s="4">
        <f t="shared" si="4"/>
        <v>1792.3000000000002</v>
      </c>
      <c r="G280" s="4"/>
      <c r="H280" s="8">
        <v>41199</v>
      </c>
      <c r="I280" s="5" t="e">
        <v>#N/A</v>
      </c>
      <c r="J280" s="5" t="e">
        <v>#N/A</v>
      </c>
      <c r="K280" s="5" t="e">
        <v>#N/A</v>
      </c>
      <c r="L280" s="8">
        <v>41199</v>
      </c>
      <c r="M280" s="5" t="e">
        <v>#N/A</v>
      </c>
      <c r="N280" s="5" t="e">
        <v>#N/A</v>
      </c>
      <c r="O280" s="5" t="e">
        <v>#N/A</v>
      </c>
      <c r="P280" s="5"/>
    </row>
    <row r="281" spans="1:16" x14ac:dyDescent="0.25">
      <c r="A281" s="8">
        <v>41206</v>
      </c>
      <c r="B281" s="5">
        <f>VLOOKUP(A281,'Misc. Data'!A$8:D$575,4,FALSE)</f>
        <v>13.489000000000001</v>
      </c>
      <c r="C281" s="5">
        <f>VLOOKUP(A281,'Misc. Data'!F$8:J$575,5,FALSE)</f>
        <v>1523.154</v>
      </c>
      <c r="D281" s="5">
        <f>VLOOKUP(A281,'Misc. Data'!L$8:M$575,2,FALSE)</f>
        <v>64.930000000000007</v>
      </c>
      <c r="E281" s="5">
        <f>VLOOKUP(A281,'Misc. Data'!O$8:P$575,2,FALSE)</f>
        <v>189.87</v>
      </c>
      <c r="F281" s="4">
        <f t="shared" si="4"/>
        <v>1791.4430000000002</v>
      </c>
      <c r="G281" s="4"/>
      <c r="H281" s="8">
        <v>41206</v>
      </c>
      <c r="I281" s="5" t="e">
        <v>#N/A</v>
      </c>
      <c r="J281" s="5" t="e">
        <v>#N/A</v>
      </c>
      <c r="K281" s="5" t="e">
        <v>#N/A</v>
      </c>
      <c r="L281" s="8">
        <v>41206</v>
      </c>
      <c r="M281" s="5" t="e">
        <v>#N/A</v>
      </c>
      <c r="N281" s="5" t="e">
        <v>#N/A</v>
      </c>
      <c r="O281" s="5" t="e">
        <v>#N/A</v>
      </c>
      <c r="P281" s="5"/>
    </row>
    <row r="282" spans="1:16" x14ac:dyDescent="0.25">
      <c r="A282" s="8">
        <v>41213</v>
      </c>
      <c r="B282" s="5">
        <f>VLOOKUP(A282,'Misc. Data'!A$8:D$575,4,FALSE)</f>
        <v>14.164999999999999</v>
      </c>
      <c r="C282" s="5">
        <f>VLOOKUP(A282,'Misc. Data'!F$8:J$575,5,FALSE)</f>
        <v>1523.154</v>
      </c>
      <c r="D282" s="5">
        <f>VLOOKUP(A282,'Misc. Data'!L$8:M$575,2,FALSE)</f>
        <v>64.930000000000007</v>
      </c>
      <c r="E282" s="5">
        <f>VLOOKUP(A282,'Misc. Data'!O$8:P$575,2,FALSE)</f>
        <v>189.88300000000001</v>
      </c>
      <c r="F282" s="4">
        <f t="shared" si="4"/>
        <v>1792.1320000000001</v>
      </c>
      <c r="G282" s="4"/>
      <c r="H282" s="8">
        <v>41213</v>
      </c>
      <c r="I282" s="5" t="e">
        <v>#N/A</v>
      </c>
      <c r="J282" s="5" t="e">
        <v>#N/A</v>
      </c>
      <c r="K282" s="5" t="e">
        <v>#N/A</v>
      </c>
      <c r="L282" s="8">
        <v>41213</v>
      </c>
      <c r="M282" s="5" t="e">
        <v>#N/A</v>
      </c>
      <c r="N282" s="5" t="e">
        <v>#N/A</v>
      </c>
      <c r="O282" s="5" t="e">
        <v>#N/A</v>
      </c>
      <c r="P282" s="5"/>
    </row>
    <row r="283" spans="1:16" x14ac:dyDescent="0.25">
      <c r="A283" s="8">
        <v>41220</v>
      </c>
      <c r="B283" s="5">
        <f>VLOOKUP(A283,'Misc. Data'!A$8:D$575,4,FALSE)</f>
        <v>13.632</v>
      </c>
      <c r="C283" s="5">
        <f>VLOOKUP(A283,'Misc. Data'!F$8:J$575,5,FALSE)</f>
        <v>1519.654</v>
      </c>
      <c r="D283" s="5">
        <f>VLOOKUP(A283,'Misc. Data'!L$8:M$575,2,FALSE)</f>
        <v>62.980000000000004</v>
      </c>
      <c r="E283" s="5">
        <f>VLOOKUP(A283,'Misc. Data'!O$8:P$575,2,FALSE)</f>
        <v>189.88300000000001</v>
      </c>
      <c r="F283" s="4">
        <f t="shared" si="4"/>
        <v>1786.1490000000001</v>
      </c>
      <c r="G283" s="4"/>
      <c r="H283" s="8">
        <v>41220</v>
      </c>
      <c r="I283" s="5" t="e">
        <v>#N/A</v>
      </c>
      <c r="J283" s="5" t="e">
        <v>#N/A</v>
      </c>
      <c r="K283" s="5" t="e">
        <v>#N/A</v>
      </c>
      <c r="L283" s="8">
        <v>41220</v>
      </c>
      <c r="M283" s="5" t="e">
        <v>#N/A</v>
      </c>
      <c r="N283" s="5" t="e">
        <v>#N/A</v>
      </c>
      <c r="O283" s="5" t="e">
        <v>#N/A</v>
      </c>
      <c r="P283" s="5"/>
    </row>
    <row r="284" spans="1:16" x14ac:dyDescent="0.25">
      <c r="A284" s="8">
        <v>41227</v>
      </c>
      <c r="B284" s="5">
        <f>VLOOKUP(A284,'Misc. Data'!A$8:D$575,4,FALSE)</f>
        <v>13.138</v>
      </c>
      <c r="C284" s="5">
        <f>VLOOKUP(A284,'Misc. Data'!F$8:J$575,5,FALSE)</f>
        <v>1519.654</v>
      </c>
      <c r="D284" s="5">
        <f>VLOOKUP(A284,'Misc. Data'!L$8:M$575,2,FALSE)</f>
        <v>62.980000000000004</v>
      </c>
      <c r="E284" s="5">
        <f>VLOOKUP(A284,'Misc. Data'!O$8:P$575,2,FALSE)</f>
        <v>189.88400000000001</v>
      </c>
      <c r="F284" s="4">
        <f t="shared" si="4"/>
        <v>1785.6559999999999</v>
      </c>
      <c r="G284" s="4"/>
      <c r="H284" s="8">
        <v>41227</v>
      </c>
      <c r="I284" s="5" t="e">
        <v>#N/A</v>
      </c>
      <c r="J284" s="5" t="e">
        <v>#N/A</v>
      </c>
      <c r="K284" s="5" t="e">
        <v>#N/A</v>
      </c>
      <c r="L284" s="8">
        <v>41227</v>
      </c>
      <c r="M284" s="5" t="e">
        <v>#N/A</v>
      </c>
      <c r="N284" s="5" t="e">
        <v>#N/A</v>
      </c>
      <c r="O284" s="5" t="e">
        <v>#N/A</v>
      </c>
      <c r="P284" s="5"/>
    </row>
    <row r="285" spans="1:16" x14ac:dyDescent="0.25">
      <c r="A285" s="8">
        <v>41234</v>
      </c>
      <c r="B285" s="5">
        <f>VLOOKUP(A285,'Misc. Data'!A$8:D$575,4,FALSE)</f>
        <v>13.233000000000001</v>
      </c>
      <c r="C285" s="5">
        <f>VLOOKUP(A285,'Misc. Data'!F$8:J$575,5,FALSE)</f>
        <v>1519.654</v>
      </c>
      <c r="D285" s="5">
        <f>VLOOKUP(A285,'Misc. Data'!L$8:M$575,2,FALSE)</f>
        <v>62.980000000000004</v>
      </c>
      <c r="E285" s="5">
        <f>VLOOKUP(A285,'Misc. Data'!O$8:P$575,2,FALSE)</f>
        <v>189.74799999999999</v>
      </c>
      <c r="F285" s="4">
        <f t="shared" si="4"/>
        <v>1785.615</v>
      </c>
      <c r="G285" s="4"/>
      <c r="H285" s="8">
        <v>41234</v>
      </c>
      <c r="I285" s="5" t="e">
        <v>#N/A</v>
      </c>
      <c r="J285" s="5" t="e">
        <v>#N/A</v>
      </c>
      <c r="K285" s="5" t="e">
        <v>#N/A</v>
      </c>
      <c r="L285" s="8">
        <v>41234</v>
      </c>
      <c r="M285" s="5" t="e">
        <v>#N/A</v>
      </c>
      <c r="N285" s="5" t="e">
        <v>#N/A</v>
      </c>
      <c r="O285" s="5" t="e">
        <v>#N/A</v>
      </c>
      <c r="P285" s="5"/>
    </row>
    <row r="286" spans="1:16" x14ac:dyDescent="0.25">
      <c r="A286" s="8">
        <v>41241</v>
      </c>
      <c r="B286" s="5">
        <f>VLOOKUP(A286,'Misc. Data'!A$8:D$575,4,FALSE)</f>
        <v>13.231</v>
      </c>
      <c r="C286" s="5">
        <f>VLOOKUP(A286,'Misc. Data'!F$8:J$575,5,FALSE)</f>
        <v>1519.654</v>
      </c>
      <c r="D286" s="5">
        <f>VLOOKUP(A286,'Misc. Data'!L$8:M$575,2,FALSE)</f>
        <v>62.980000000000004</v>
      </c>
      <c r="E286" s="5">
        <f>VLOOKUP(A286,'Misc. Data'!O$8:P$575,2,FALSE)</f>
        <v>189.744</v>
      </c>
      <c r="F286" s="4">
        <f t="shared" si="4"/>
        <v>1785.6089999999999</v>
      </c>
      <c r="G286" s="4"/>
      <c r="H286" s="8">
        <v>41241</v>
      </c>
      <c r="I286" s="5" t="e">
        <v>#N/A</v>
      </c>
      <c r="J286" s="5" t="e">
        <v>#N/A</v>
      </c>
      <c r="K286" s="5" t="e">
        <v>#N/A</v>
      </c>
      <c r="L286" s="8">
        <v>41241</v>
      </c>
      <c r="M286" s="5" t="e">
        <v>#N/A</v>
      </c>
      <c r="N286" s="5" t="e">
        <v>#N/A</v>
      </c>
      <c r="O286" s="5" t="e">
        <v>#N/A</v>
      </c>
      <c r="P286" s="5"/>
    </row>
    <row r="287" spans="1:16" x14ac:dyDescent="0.25">
      <c r="A287" s="8">
        <v>41248</v>
      </c>
      <c r="B287" s="5">
        <f>VLOOKUP(A287,'Misc. Data'!A$8:D$575,4,FALSE)</f>
        <v>13.14</v>
      </c>
      <c r="C287" s="5">
        <f>VLOOKUP(A287,'Misc. Data'!F$8:J$575,5,FALSE)</f>
        <v>1491.7</v>
      </c>
      <c r="D287" s="5">
        <f>VLOOKUP(A287,'Misc. Data'!L$8:M$575,2,FALSE)</f>
        <v>52.49</v>
      </c>
      <c r="E287" s="5">
        <f>VLOOKUP(A287,'Misc. Data'!O$8:P$575,2,FALSE)</f>
        <v>189.744</v>
      </c>
      <c r="F287" s="4">
        <f t="shared" si="4"/>
        <v>1747.0740000000001</v>
      </c>
      <c r="G287" s="4"/>
      <c r="H287" s="8">
        <v>41248</v>
      </c>
      <c r="I287" s="5" t="e">
        <v>#N/A</v>
      </c>
      <c r="J287" s="5" t="e">
        <v>#N/A</v>
      </c>
      <c r="K287" s="5" t="e">
        <v>#N/A</v>
      </c>
      <c r="L287" s="8">
        <v>41248</v>
      </c>
      <c r="M287" s="5" t="e">
        <v>#N/A</v>
      </c>
      <c r="N287" s="5" t="e">
        <v>#N/A</v>
      </c>
      <c r="O287" s="5" t="e">
        <v>#N/A</v>
      </c>
      <c r="P287" s="5"/>
    </row>
    <row r="288" spans="1:16" x14ac:dyDescent="0.25">
      <c r="A288" s="8">
        <v>41255</v>
      </c>
      <c r="B288" s="5">
        <f>VLOOKUP(A288,'Misc. Data'!A$8:D$575,4,FALSE)</f>
        <v>13.195</v>
      </c>
      <c r="C288" s="5">
        <f>VLOOKUP(A288,'Misc. Data'!F$8:J$575,5,FALSE)</f>
        <v>1491.7</v>
      </c>
      <c r="D288" s="5">
        <f>VLOOKUP(A288,'Misc. Data'!L$8:M$575,2,FALSE)</f>
        <v>52.49</v>
      </c>
      <c r="E288" s="5">
        <f>VLOOKUP(A288,'Misc. Data'!O$8:P$575,2,FALSE)</f>
        <v>189.744</v>
      </c>
      <c r="F288" s="4">
        <f t="shared" si="4"/>
        <v>1747.1289999999999</v>
      </c>
      <c r="G288" s="4"/>
      <c r="H288" s="8">
        <v>41255</v>
      </c>
      <c r="I288" s="5" t="e">
        <v>#N/A</v>
      </c>
      <c r="J288" s="5" t="e">
        <v>#N/A</v>
      </c>
      <c r="K288" s="5" t="e">
        <v>#N/A</v>
      </c>
      <c r="L288" s="8">
        <v>41255</v>
      </c>
      <c r="M288" s="5" t="e">
        <v>#N/A</v>
      </c>
      <c r="N288" s="5" t="e">
        <v>#N/A</v>
      </c>
      <c r="O288" s="5" t="e">
        <v>#N/A</v>
      </c>
      <c r="P288" s="5"/>
    </row>
    <row r="289" spans="1:16" x14ac:dyDescent="0.25">
      <c r="A289" s="8">
        <v>41262</v>
      </c>
      <c r="B289" s="5">
        <f>VLOOKUP(A289,'Misc. Data'!A$8:D$575,4,FALSE)</f>
        <v>12.412000000000001</v>
      </c>
      <c r="C289" s="5">
        <f>VLOOKUP(A289,'Misc. Data'!F$8:J$575,5,FALSE)</f>
        <v>1491.7</v>
      </c>
      <c r="D289" s="5">
        <f>VLOOKUP(A289,'Misc. Data'!L$8:M$575,2,FALSE)</f>
        <v>52.49</v>
      </c>
      <c r="E289" s="5">
        <f>VLOOKUP(A289,'Misc. Data'!O$8:P$575,2,FALSE)</f>
        <v>189.74100000000001</v>
      </c>
      <c r="F289" s="4">
        <f t="shared" si="4"/>
        <v>1746.3430000000001</v>
      </c>
      <c r="G289" s="4"/>
      <c r="H289" s="8">
        <v>41262</v>
      </c>
      <c r="I289" s="5" t="e">
        <v>#N/A</v>
      </c>
      <c r="J289" s="5" t="e">
        <v>#N/A</v>
      </c>
      <c r="K289" s="5" t="e">
        <v>#N/A</v>
      </c>
      <c r="L289" s="8">
        <v>41262</v>
      </c>
      <c r="M289" s="5" t="e">
        <v>#N/A</v>
      </c>
      <c r="N289" s="5" t="e">
        <v>#N/A</v>
      </c>
      <c r="O289" s="5" t="e">
        <v>#N/A</v>
      </c>
      <c r="P289" s="5"/>
    </row>
    <row r="290" spans="1:16" x14ac:dyDescent="0.25">
      <c r="A290" s="8">
        <v>41269</v>
      </c>
      <c r="B290" s="5">
        <f>VLOOKUP(A290,'Misc. Data'!A$8:D$575,4,FALSE)</f>
        <v>9.5030000000000001</v>
      </c>
      <c r="C290" s="5">
        <f>VLOOKUP(A290,'Misc. Data'!F$8:J$575,5,FALSE)</f>
        <v>1491.7</v>
      </c>
      <c r="D290" s="5">
        <f>VLOOKUP(A290,'Misc. Data'!L$8:M$575,2,FALSE)</f>
        <v>52.49</v>
      </c>
      <c r="E290" s="5">
        <f>VLOOKUP(A290,'Misc. Data'!O$8:P$575,2,FALSE)</f>
        <v>189.72200000000001</v>
      </c>
      <c r="F290" s="4">
        <f t="shared" si="4"/>
        <v>1743.415</v>
      </c>
      <c r="G290" s="4"/>
      <c r="H290" s="8">
        <v>41269</v>
      </c>
      <c r="I290" s="5" t="e">
        <v>#N/A</v>
      </c>
      <c r="J290" s="5" t="e">
        <v>#N/A</v>
      </c>
      <c r="K290" s="5" t="e">
        <v>#N/A</v>
      </c>
      <c r="L290" s="8">
        <v>41269</v>
      </c>
      <c r="M290" s="5" t="e">
        <v>#N/A</v>
      </c>
      <c r="N290" s="5" t="e">
        <v>#N/A</v>
      </c>
      <c r="O290" s="5" t="e">
        <v>#N/A</v>
      </c>
      <c r="P290" s="5"/>
    </row>
    <row r="291" spans="1:16" x14ac:dyDescent="0.25">
      <c r="A291" s="8">
        <v>41276</v>
      </c>
      <c r="B291" s="5">
        <f>VLOOKUP(A291,'Misc. Data'!A$8:D$575,4,FALSE)</f>
        <v>9.4770000000000003</v>
      </c>
      <c r="C291" s="5">
        <f>VLOOKUP(A291,'Misc. Data'!F$8:J$575,5,FALSE)</f>
        <v>0</v>
      </c>
      <c r="D291" s="5">
        <f>VLOOKUP(A291,'Misc. Data'!L$8:M$575,2,FALSE)</f>
        <v>50.92</v>
      </c>
      <c r="E291" s="5">
        <f>VLOOKUP(A291,'Misc. Data'!O$8:P$575,2,FALSE)</f>
        <v>189.99799999999999</v>
      </c>
      <c r="F291" s="4">
        <f t="shared" si="4"/>
        <v>250.39499999999998</v>
      </c>
      <c r="G291" s="4"/>
      <c r="H291" s="8">
        <v>41276</v>
      </c>
      <c r="I291" s="5" t="e">
        <v>#N/A</v>
      </c>
      <c r="J291" s="5" t="e">
        <v>#N/A</v>
      </c>
      <c r="K291" s="5" t="e">
        <v>#N/A</v>
      </c>
      <c r="L291" s="8">
        <v>41276</v>
      </c>
      <c r="M291" s="5" t="e">
        <v>#N/A</v>
      </c>
      <c r="N291" s="5" t="e">
        <v>#N/A</v>
      </c>
      <c r="O291" s="5" t="e">
        <v>#N/A</v>
      </c>
      <c r="P291" s="5"/>
    </row>
    <row r="292" spans="1:16" x14ac:dyDescent="0.25">
      <c r="A292" s="8">
        <v>41283</v>
      </c>
      <c r="B292" s="5">
        <f>VLOOKUP(A292,'Misc. Data'!A$8:D$575,4,FALSE)</f>
        <v>9.5500000000000007</v>
      </c>
      <c r="C292" s="5">
        <f>VLOOKUP(A292,'Misc. Data'!F$8:J$575,5,FALSE)</f>
        <v>0</v>
      </c>
      <c r="D292" s="5">
        <f>VLOOKUP(A292,'Misc. Data'!L$8:M$575,2,FALSE)</f>
        <v>50.92</v>
      </c>
      <c r="E292" s="5">
        <f>VLOOKUP(A292,'Misc. Data'!O$8:P$575,2,FALSE)</f>
        <v>189.999</v>
      </c>
      <c r="F292" s="4">
        <f t="shared" si="4"/>
        <v>250.46899999999999</v>
      </c>
      <c r="G292" s="4"/>
      <c r="H292" s="8">
        <v>41283</v>
      </c>
      <c r="I292" s="5" t="e">
        <v>#N/A</v>
      </c>
      <c r="J292" s="5" t="e">
        <v>#N/A</v>
      </c>
      <c r="K292" s="5" t="e">
        <v>#N/A</v>
      </c>
      <c r="L292" s="8">
        <v>41283</v>
      </c>
      <c r="M292" s="5" t="e">
        <v>#N/A</v>
      </c>
      <c r="N292" s="5" t="e">
        <v>#N/A</v>
      </c>
      <c r="O292" s="5" t="e">
        <v>#N/A</v>
      </c>
      <c r="P292" s="5"/>
    </row>
    <row r="293" spans="1:16" x14ac:dyDescent="0.25">
      <c r="A293" s="8">
        <v>41290</v>
      </c>
      <c r="B293" s="5">
        <f>VLOOKUP(A293,'Misc. Data'!A$8:D$575,4,FALSE)</f>
        <v>8.6440000000000001</v>
      </c>
      <c r="C293" s="5">
        <f>VLOOKUP(A293,'Misc. Data'!F$8:J$575,5,FALSE)</f>
        <v>0</v>
      </c>
      <c r="D293" s="5">
        <f>VLOOKUP(A293,'Misc. Data'!L$8:M$575,2,FALSE)</f>
        <v>50.92</v>
      </c>
      <c r="E293" s="5">
        <f>VLOOKUP(A293,'Misc. Data'!O$8:P$575,2,FALSE)</f>
        <v>190.001</v>
      </c>
      <c r="F293" s="4">
        <f t="shared" si="4"/>
        <v>249.565</v>
      </c>
      <c r="G293" s="4"/>
      <c r="H293" s="8">
        <v>41290</v>
      </c>
      <c r="I293" s="5" t="e">
        <v>#N/A</v>
      </c>
      <c r="J293" s="5" t="e">
        <v>#N/A</v>
      </c>
      <c r="K293" s="5" t="e">
        <v>#N/A</v>
      </c>
      <c r="L293" s="8">
        <v>41290</v>
      </c>
      <c r="M293" s="5" t="e">
        <v>#N/A</v>
      </c>
      <c r="N293" s="5" t="e">
        <v>#N/A</v>
      </c>
      <c r="O293" s="5" t="e">
        <v>#N/A</v>
      </c>
      <c r="P293" s="5"/>
    </row>
    <row r="294" spans="1:16" x14ac:dyDescent="0.25">
      <c r="A294" s="8">
        <v>41297</v>
      </c>
      <c r="B294" s="5">
        <f>VLOOKUP(A294,'Misc. Data'!A$8:D$575,4,FALSE)</f>
        <v>8.6370000000000005</v>
      </c>
      <c r="C294" s="5">
        <f>VLOOKUP(A294,'Misc. Data'!F$8:J$575,5,FALSE)</f>
        <v>0</v>
      </c>
      <c r="D294" s="5">
        <f>VLOOKUP(A294,'Misc. Data'!L$8:M$575,2,FALSE)</f>
        <v>50.92</v>
      </c>
      <c r="E294" s="5">
        <f>VLOOKUP(A294,'Misc. Data'!O$8:P$575,2,FALSE)</f>
        <v>190.00200000000001</v>
      </c>
      <c r="F294" s="4">
        <f t="shared" si="4"/>
        <v>249.55900000000003</v>
      </c>
      <c r="G294" s="4"/>
      <c r="H294" s="8">
        <v>41297</v>
      </c>
      <c r="I294" s="5" t="e">
        <v>#N/A</v>
      </c>
      <c r="J294" s="5" t="e">
        <v>#N/A</v>
      </c>
      <c r="K294" s="5" t="e">
        <v>#N/A</v>
      </c>
      <c r="L294" s="8">
        <v>41297</v>
      </c>
      <c r="M294" s="5" t="e">
        <v>#N/A</v>
      </c>
      <c r="N294" s="5" t="e">
        <v>#N/A</v>
      </c>
      <c r="O294" s="5" t="e">
        <v>#N/A</v>
      </c>
      <c r="P294" s="5"/>
    </row>
    <row r="295" spans="1:16" x14ac:dyDescent="0.25">
      <c r="A295" s="8">
        <v>41304</v>
      </c>
      <c r="B295" s="5">
        <f>VLOOKUP(A295,'Misc. Data'!A$8:D$575,4,FALSE)</f>
        <v>8.6080000000000005</v>
      </c>
      <c r="C295" s="5">
        <f>VLOOKUP(A295,'Misc. Data'!F$8:J$575,5,FALSE)</f>
        <v>0</v>
      </c>
      <c r="D295" s="5">
        <f>VLOOKUP(A295,'Misc. Data'!L$8:M$575,2,FALSE)</f>
        <v>50.92</v>
      </c>
      <c r="E295" s="5">
        <f>VLOOKUP(A295,'Misc. Data'!O$8:P$575,2,FALSE)</f>
        <v>189.98500000000001</v>
      </c>
      <c r="F295" s="4">
        <f t="shared" si="4"/>
        <v>249.51300000000003</v>
      </c>
      <c r="G295" s="4"/>
      <c r="H295" s="8">
        <v>41304</v>
      </c>
      <c r="I295" s="5" t="e">
        <v>#N/A</v>
      </c>
      <c r="J295" s="5" t="e">
        <v>#N/A</v>
      </c>
      <c r="K295" s="5" t="e">
        <v>#N/A</v>
      </c>
      <c r="L295" s="8">
        <v>41304</v>
      </c>
      <c r="M295" s="5" t="e">
        <v>#N/A</v>
      </c>
      <c r="N295" s="5" t="e">
        <v>#N/A</v>
      </c>
      <c r="O295" s="5" t="e">
        <v>#N/A</v>
      </c>
      <c r="P295" s="5"/>
    </row>
    <row r="296" spans="1:16" x14ac:dyDescent="0.25">
      <c r="A296" s="8">
        <v>41311</v>
      </c>
      <c r="B296" s="5">
        <f>VLOOKUP(A296,'Misc. Data'!A$8:D$575,4,FALSE)</f>
        <v>5.702</v>
      </c>
      <c r="C296" s="5">
        <f>VLOOKUP(A296,'Misc. Data'!F$8:J$575,5,FALSE)</f>
        <v>0</v>
      </c>
      <c r="D296" s="5">
        <f>VLOOKUP(A296,'Misc. Data'!L$8:M$575,2,FALSE)</f>
        <v>48.78</v>
      </c>
      <c r="E296" s="5">
        <f>VLOOKUP(A296,'Misc. Data'!O$8:P$575,2,FALSE)</f>
        <v>189.99</v>
      </c>
      <c r="F296" s="4">
        <f t="shared" si="4"/>
        <v>244.47200000000001</v>
      </c>
      <c r="G296" s="4"/>
      <c r="H296" s="8">
        <v>41311</v>
      </c>
      <c r="I296" s="5" t="e">
        <v>#N/A</v>
      </c>
      <c r="J296" s="5" t="e">
        <v>#N/A</v>
      </c>
      <c r="K296" s="5" t="e">
        <v>#N/A</v>
      </c>
      <c r="L296" s="8">
        <v>41311</v>
      </c>
      <c r="M296" s="5" t="e">
        <v>#N/A</v>
      </c>
      <c r="N296" s="5" t="e">
        <v>#N/A</v>
      </c>
      <c r="O296" s="5" t="e">
        <v>#N/A</v>
      </c>
      <c r="P296" s="5"/>
    </row>
    <row r="297" spans="1:16" x14ac:dyDescent="0.25">
      <c r="A297" s="8">
        <v>41318</v>
      </c>
      <c r="B297" s="5">
        <f>VLOOKUP(A297,'Misc. Data'!A$8:D$575,4,FALSE)</f>
        <v>5.6420000000000003</v>
      </c>
      <c r="C297" s="5">
        <f>VLOOKUP(A297,'Misc. Data'!F$8:J$575,5,FALSE)</f>
        <v>0</v>
      </c>
      <c r="D297" s="5">
        <f>VLOOKUP(A297,'Misc. Data'!L$8:M$575,2,FALSE)</f>
        <v>48.78</v>
      </c>
      <c r="E297" s="5">
        <f>VLOOKUP(A297,'Misc. Data'!O$8:P$575,2,FALSE)</f>
        <v>189.98599999999999</v>
      </c>
      <c r="F297" s="4">
        <f t="shared" si="4"/>
        <v>244.40799999999999</v>
      </c>
      <c r="G297" s="4"/>
      <c r="H297" s="8">
        <v>41318</v>
      </c>
      <c r="I297" s="5" t="e">
        <v>#N/A</v>
      </c>
      <c r="J297" s="5" t="e">
        <v>#N/A</v>
      </c>
      <c r="K297" s="5" t="e">
        <v>#N/A</v>
      </c>
      <c r="L297" s="8">
        <v>41318</v>
      </c>
      <c r="M297" s="5" t="e">
        <v>#N/A</v>
      </c>
      <c r="N297" s="5" t="e">
        <v>#N/A</v>
      </c>
      <c r="O297" s="5" t="e">
        <v>#N/A</v>
      </c>
      <c r="P297" s="5"/>
    </row>
    <row r="298" spans="1:16" x14ac:dyDescent="0.25">
      <c r="A298" s="8">
        <v>41325</v>
      </c>
      <c r="B298" s="5">
        <f>VLOOKUP(A298,'Misc. Data'!A$8:D$575,4,FALSE)</f>
        <v>5.64</v>
      </c>
      <c r="C298" s="5">
        <f>VLOOKUP(A298,'Misc. Data'!F$8:J$575,5,FALSE)</f>
        <v>0</v>
      </c>
      <c r="D298" s="5">
        <f>VLOOKUP(A298,'Misc. Data'!L$8:M$575,2,FALSE)</f>
        <v>48.78</v>
      </c>
      <c r="E298" s="5">
        <f>VLOOKUP(A298,'Misc. Data'!O$8:P$575,2,FALSE)</f>
        <v>189.98500000000001</v>
      </c>
      <c r="F298" s="4">
        <f t="shared" si="4"/>
        <v>244.40500000000003</v>
      </c>
      <c r="G298" s="4"/>
      <c r="H298" s="8">
        <v>41325</v>
      </c>
      <c r="I298" s="5" t="e">
        <v>#N/A</v>
      </c>
      <c r="J298" s="5" t="e">
        <v>#N/A</v>
      </c>
      <c r="K298" s="5" t="e">
        <v>#N/A</v>
      </c>
      <c r="L298" s="8">
        <v>41325</v>
      </c>
      <c r="M298" s="5" t="e">
        <v>#N/A</v>
      </c>
      <c r="N298" s="5" t="e">
        <v>#N/A</v>
      </c>
      <c r="O298" s="5" t="e">
        <v>#N/A</v>
      </c>
      <c r="P298" s="5"/>
    </row>
    <row r="299" spans="1:16" x14ac:dyDescent="0.25">
      <c r="A299" s="8">
        <v>41332</v>
      </c>
      <c r="B299" s="5">
        <f>VLOOKUP(A299,'Misc. Data'!A$8:D$575,4,FALSE)</f>
        <v>4.593</v>
      </c>
      <c r="C299" s="5">
        <f>VLOOKUP(A299,'Misc. Data'!F$8:J$575,5,FALSE)</f>
        <v>0</v>
      </c>
      <c r="D299" s="5">
        <f>VLOOKUP(A299,'Misc. Data'!L$8:M$575,2,FALSE)</f>
        <v>48.78</v>
      </c>
      <c r="E299" s="5">
        <f>VLOOKUP(A299,'Misc. Data'!O$8:P$575,2,FALSE)</f>
        <v>189.98400000000001</v>
      </c>
      <c r="F299" s="4">
        <f t="shared" si="4"/>
        <v>243.35700000000003</v>
      </c>
      <c r="G299" s="4"/>
      <c r="H299" s="8">
        <v>41332</v>
      </c>
      <c r="I299" s="5" t="e">
        <v>#N/A</v>
      </c>
      <c r="J299" s="5" t="e">
        <v>#N/A</v>
      </c>
      <c r="K299" s="5" t="e">
        <v>#N/A</v>
      </c>
      <c r="L299" s="8">
        <v>41332</v>
      </c>
      <c r="M299" s="5" t="e">
        <v>#N/A</v>
      </c>
      <c r="N299" s="5" t="e">
        <v>#N/A</v>
      </c>
      <c r="O299" s="5" t="e">
        <v>#N/A</v>
      </c>
      <c r="P299" s="5"/>
    </row>
    <row r="300" spans="1:16" x14ac:dyDescent="0.25">
      <c r="A300" s="8">
        <v>41339</v>
      </c>
      <c r="B300" s="5">
        <f>VLOOKUP(A300,'Misc. Data'!A$8:D$575,4,FALSE)</f>
        <v>8.7430000000000003</v>
      </c>
      <c r="C300" s="5">
        <f>VLOOKUP(A300,'Misc. Data'!F$8:J$575,5,FALSE)</f>
        <v>0</v>
      </c>
      <c r="D300" s="5">
        <f>VLOOKUP(A300,'Misc. Data'!L$8:M$575,2,FALSE)</f>
        <v>47.21</v>
      </c>
      <c r="E300" s="5">
        <f>VLOOKUP(A300,'Misc. Data'!O$8:P$575,2,FALSE)</f>
        <v>189.98</v>
      </c>
      <c r="F300" s="4">
        <f t="shared" si="4"/>
        <v>245.93299999999999</v>
      </c>
      <c r="G300" s="4"/>
      <c r="H300" s="8">
        <v>41339</v>
      </c>
      <c r="I300" s="5" t="e">
        <v>#N/A</v>
      </c>
      <c r="J300" s="5" t="e">
        <v>#N/A</v>
      </c>
      <c r="K300" s="5" t="e">
        <v>#N/A</v>
      </c>
      <c r="L300" s="8">
        <v>41339</v>
      </c>
      <c r="M300" s="5" t="e">
        <v>#N/A</v>
      </c>
      <c r="N300" s="5" t="e">
        <v>#N/A</v>
      </c>
      <c r="O300" s="5" t="e">
        <v>#N/A</v>
      </c>
      <c r="P300" s="5"/>
    </row>
    <row r="301" spans="1:16" x14ac:dyDescent="0.25">
      <c r="A301" s="8">
        <v>41346</v>
      </c>
      <c r="B301" s="5">
        <f>VLOOKUP(A301,'Misc. Data'!A$8:D$575,4,FALSE)</f>
        <v>8.3849999999999998</v>
      </c>
      <c r="C301" s="5">
        <f>VLOOKUP(A301,'Misc. Data'!F$8:J$575,5,FALSE)</f>
        <v>0</v>
      </c>
      <c r="D301" s="5">
        <f>VLOOKUP(A301,'Misc. Data'!L$8:M$575,2,FALSE)</f>
        <v>47.21</v>
      </c>
      <c r="E301" s="5">
        <f>VLOOKUP(A301,'Misc. Data'!O$8:P$575,2,FALSE)</f>
        <v>189.99</v>
      </c>
      <c r="F301" s="4">
        <f t="shared" si="4"/>
        <v>245.58500000000001</v>
      </c>
      <c r="G301" s="4"/>
      <c r="H301" s="8">
        <v>41346</v>
      </c>
      <c r="I301" s="5" t="e">
        <v>#N/A</v>
      </c>
      <c r="J301" s="5" t="e">
        <v>#N/A</v>
      </c>
      <c r="K301" s="5" t="e">
        <v>#N/A</v>
      </c>
      <c r="L301" s="8">
        <v>41346</v>
      </c>
      <c r="M301" s="5" t="e">
        <v>#N/A</v>
      </c>
      <c r="N301" s="5" t="e">
        <v>#N/A</v>
      </c>
      <c r="O301" s="5" t="e">
        <v>#N/A</v>
      </c>
      <c r="P301" s="5"/>
    </row>
    <row r="302" spans="1:16" x14ac:dyDescent="0.25">
      <c r="A302" s="8">
        <v>41353</v>
      </c>
      <c r="B302" s="5">
        <f>VLOOKUP(A302,'Misc. Data'!A$8:D$575,4,FALSE)</f>
        <v>8.3559999999999999</v>
      </c>
      <c r="C302" s="5">
        <f>VLOOKUP(A302,'Misc. Data'!F$8:J$575,5,FALSE)</f>
        <v>0</v>
      </c>
      <c r="D302" s="5">
        <f>VLOOKUP(A302,'Misc. Data'!L$8:M$575,2,FALSE)</f>
        <v>47.21</v>
      </c>
      <c r="E302" s="5">
        <f>VLOOKUP(A302,'Misc. Data'!O$8:P$575,2,FALSE)</f>
        <v>189.989</v>
      </c>
      <c r="F302" s="4">
        <f t="shared" si="4"/>
        <v>245.55500000000001</v>
      </c>
      <c r="G302" s="4"/>
      <c r="H302" s="8">
        <v>41353</v>
      </c>
      <c r="I302" s="5" t="e">
        <v>#N/A</v>
      </c>
      <c r="J302" s="5" t="e">
        <v>#N/A</v>
      </c>
      <c r="K302" s="5" t="e">
        <v>#N/A</v>
      </c>
      <c r="L302" s="8">
        <v>41353</v>
      </c>
      <c r="M302" s="5" t="e">
        <v>#N/A</v>
      </c>
      <c r="N302" s="5" t="e">
        <v>#N/A</v>
      </c>
      <c r="O302" s="5" t="e">
        <v>#N/A</v>
      </c>
      <c r="P302" s="5"/>
    </row>
    <row r="303" spans="1:16" x14ac:dyDescent="0.25">
      <c r="A303" s="8">
        <v>41360</v>
      </c>
      <c r="B303" s="5">
        <f>VLOOKUP(A303,'Misc. Data'!A$8:D$575,4,FALSE)</f>
        <v>8.6509999999999998</v>
      </c>
      <c r="C303" s="5">
        <f>VLOOKUP(A303,'Misc. Data'!F$8:J$575,5,FALSE)</f>
        <v>0</v>
      </c>
      <c r="D303" s="5">
        <f>VLOOKUP(A303,'Misc. Data'!L$8:M$575,2,FALSE)</f>
        <v>47.21</v>
      </c>
      <c r="E303" s="5">
        <f>VLOOKUP(A303,'Misc. Data'!O$8:P$575,2,FALSE)</f>
        <v>189.99100000000001</v>
      </c>
      <c r="F303" s="4">
        <f t="shared" si="4"/>
        <v>245.85200000000003</v>
      </c>
      <c r="G303" s="4"/>
      <c r="H303" s="8">
        <v>41360</v>
      </c>
      <c r="I303" s="5" t="e">
        <v>#N/A</v>
      </c>
      <c r="J303" s="5" t="e">
        <v>#N/A</v>
      </c>
      <c r="K303" s="5" t="e">
        <v>#N/A</v>
      </c>
      <c r="L303" s="8">
        <v>41360</v>
      </c>
      <c r="M303" s="5" t="e">
        <v>#N/A</v>
      </c>
      <c r="N303" s="5" t="e">
        <v>#N/A</v>
      </c>
      <c r="O303" s="5" t="e">
        <v>#N/A</v>
      </c>
      <c r="P303" s="5"/>
    </row>
    <row r="304" spans="1:16" x14ac:dyDescent="0.25">
      <c r="A304" s="8">
        <v>41367</v>
      </c>
      <c r="B304" s="5">
        <f>VLOOKUP(A304,'Misc. Data'!A$8:D$575,4,FALSE)</f>
        <v>8.4499999999999993</v>
      </c>
      <c r="C304" s="5">
        <f>VLOOKUP(A304,'Misc. Data'!F$8:J$575,5,FALSE)</f>
        <v>0</v>
      </c>
      <c r="D304" s="5">
        <f>VLOOKUP(A304,'Misc. Data'!L$8:M$575,2,FALSE)</f>
        <v>46.2</v>
      </c>
      <c r="E304" s="5">
        <f>VLOOKUP(A304,'Misc. Data'!O$8:P$575,2,FALSE)</f>
        <v>190.29</v>
      </c>
      <c r="F304" s="4">
        <f t="shared" si="4"/>
        <v>244.94</v>
      </c>
      <c r="G304" s="4"/>
      <c r="H304" s="8">
        <v>41367</v>
      </c>
      <c r="I304" s="5" t="e">
        <v>#N/A</v>
      </c>
      <c r="J304" s="5" t="e">
        <v>#N/A</v>
      </c>
      <c r="K304" s="5" t="e">
        <v>#N/A</v>
      </c>
      <c r="L304" s="8">
        <v>41367</v>
      </c>
      <c r="M304" s="5" t="e">
        <v>#N/A</v>
      </c>
      <c r="N304" s="5" t="e">
        <v>#N/A</v>
      </c>
      <c r="O304" s="5" t="e">
        <v>#N/A</v>
      </c>
      <c r="P304" s="5"/>
    </row>
    <row r="305" spans="1:16" x14ac:dyDescent="0.25">
      <c r="A305" s="8">
        <v>41374</v>
      </c>
      <c r="B305" s="5">
        <f>VLOOKUP(A305,'Misc. Data'!A$8:D$575,4,FALSE)</f>
        <v>9.1910000000000007</v>
      </c>
      <c r="C305" s="5">
        <f>VLOOKUP(A305,'Misc. Data'!F$8:J$575,5,FALSE)</f>
        <v>0</v>
      </c>
      <c r="D305" s="5">
        <f>VLOOKUP(A305,'Misc. Data'!L$8:M$575,2,FALSE)</f>
        <v>46.2</v>
      </c>
      <c r="E305" s="5">
        <f>VLOOKUP(A305,'Misc. Data'!O$8:P$575,2,FALSE)</f>
        <v>190.291</v>
      </c>
      <c r="F305" s="4">
        <f t="shared" si="4"/>
        <v>245.68200000000002</v>
      </c>
      <c r="G305" s="4"/>
      <c r="H305" s="8">
        <v>41374</v>
      </c>
      <c r="I305" s="5" t="e">
        <v>#N/A</v>
      </c>
      <c r="J305" s="5" t="e">
        <v>#N/A</v>
      </c>
      <c r="K305" s="5" t="e">
        <v>#N/A</v>
      </c>
      <c r="L305" s="8">
        <v>41374</v>
      </c>
      <c r="M305" s="5" t="e">
        <v>#N/A</v>
      </c>
      <c r="N305" s="5" t="e">
        <v>#N/A</v>
      </c>
      <c r="O305" s="5" t="e">
        <v>#N/A</v>
      </c>
      <c r="P305" s="5"/>
    </row>
    <row r="306" spans="1:16" x14ac:dyDescent="0.25">
      <c r="A306" s="8">
        <v>41381</v>
      </c>
      <c r="B306" s="5">
        <f>VLOOKUP(A306,'Misc. Data'!A$8:D$575,4,FALSE)</f>
        <v>7.9560000000000004</v>
      </c>
      <c r="C306" s="5">
        <f>VLOOKUP(A306,'Misc. Data'!F$8:J$575,5,FALSE)</f>
        <v>0</v>
      </c>
      <c r="D306" s="5">
        <f>VLOOKUP(A306,'Misc. Data'!L$8:M$575,2,FALSE)</f>
        <v>46.2</v>
      </c>
      <c r="E306" s="5">
        <f>VLOOKUP(A306,'Misc. Data'!O$8:P$575,2,FALSE)</f>
        <v>190.29400000000001</v>
      </c>
      <c r="F306" s="4">
        <f t="shared" si="4"/>
        <v>244.45000000000002</v>
      </c>
      <c r="G306" s="4"/>
      <c r="H306" s="8">
        <v>41381</v>
      </c>
      <c r="I306" s="5" t="e">
        <v>#N/A</v>
      </c>
      <c r="J306" s="5" t="e">
        <v>#N/A</v>
      </c>
      <c r="K306" s="5" t="e">
        <v>#N/A</v>
      </c>
      <c r="L306" s="8">
        <v>41381</v>
      </c>
      <c r="M306" s="5" t="e">
        <v>#N/A</v>
      </c>
      <c r="N306" s="5" t="e">
        <v>#N/A</v>
      </c>
      <c r="O306" s="5" t="e">
        <v>#N/A</v>
      </c>
      <c r="P306" s="5"/>
    </row>
    <row r="307" spans="1:16" x14ac:dyDescent="0.25">
      <c r="A307" s="8">
        <v>41388</v>
      </c>
      <c r="B307" s="5">
        <f>VLOOKUP(A307,'Misc. Data'!A$8:D$575,4,FALSE)</f>
        <v>7.9690000000000003</v>
      </c>
      <c r="C307" s="5">
        <f>VLOOKUP(A307,'Misc. Data'!F$8:J$575,5,FALSE)</f>
        <v>0</v>
      </c>
      <c r="D307" s="5">
        <f>VLOOKUP(A307,'Misc. Data'!L$8:M$575,2,FALSE)</f>
        <v>46.2</v>
      </c>
      <c r="E307" s="5">
        <f>VLOOKUP(A307,'Misc. Data'!O$8:P$575,2,FALSE)</f>
        <v>190.31200000000001</v>
      </c>
      <c r="F307" s="4">
        <f t="shared" si="4"/>
        <v>244.48100000000002</v>
      </c>
      <c r="G307" s="4"/>
      <c r="H307" s="8">
        <v>41388</v>
      </c>
      <c r="I307" s="5" t="e">
        <v>#N/A</v>
      </c>
      <c r="J307" s="5" t="e">
        <v>#N/A</v>
      </c>
      <c r="K307" s="5" t="e">
        <v>#N/A</v>
      </c>
      <c r="L307" s="8">
        <v>41388</v>
      </c>
      <c r="M307" s="5" t="e">
        <v>#N/A</v>
      </c>
      <c r="N307" s="5" t="e">
        <v>#N/A</v>
      </c>
      <c r="O307" s="5" t="e">
        <v>#N/A</v>
      </c>
      <c r="P307" s="5"/>
    </row>
    <row r="308" spans="1:16" x14ac:dyDescent="0.25">
      <c r="A308" s="8">
        <v>41395</v>
      </c>
      <c r="B308" s="5">
        <f>VLOOKUP(A308,'Misc. Data'!A$8:D$575,4,FALSE)</f>
        <v>8.9939999999999998</v>
      </c>
      <c r="C308" s="5">
        <f>VLOOKUP(A308,'Misc. Data'!F$8:J$575,5,FALSE)</f>
        <v>0</v>
      </c>
      <c r="D308" s="5">
        <f>VLOOKUP(A308,'Misc. Data'!L$8:M$575,2,FALSE)</f>
        <v>45.45</v>
      </c>
      <c r="E308" s="5">
        <f>VLOOKUP(A308,'Misc. Data'!O$8:P$575,2,FALSE)</f>
        <v>190.316</v>
      </c>
      <c r="F308" s="4">
        <f t="shared" si="4"/>
        <v>244.76</v>
      </c>
      <c r="G308" s="4"/>
      <c r="H308" s="8">
        <v>41395</v>
      </c>
      <c r="I308" s="5" t="e">
        <v>#N/A</v>
      </c>
      <c r="J308" s="5" t="e">
        <v>#N/A</v>
      </c>
      <c r="K308" s="5" t="e">
        <v>#N/A</v>
      </c>
      <c r="L308" s="8">
        <v>41395</v>
      </c>
      <c r="M308" s="5" t="e">
        <v>#N/A</v>
      </c>
      <c r="N308" s="5" t="e">
        <v>#N/A</v>
      </c>
      <c r="O308" s="5" t="e">
        <v>#N/A</v>
      </c>
      <c r="P308" s="5"/>
    </row>
    <row r="309" spans="1:16" x14ac:dyDescent="0.25">
      <c r="A309" s="8">
        <v>41402</v>
      </c>
      <c r="B309" s="5">
        <f>VLOOKUP(A309,'Misc. Data'!A$8:D$575,4,FALSE)</f>
        <v>7.694</v>
      </c>
      <c r="C309" s="5">
        <f>VLOOKUP(A309,'Misc. Data'!F$8:J$575,5,FALSE)</f>
        <v>0</v>
      </c>
      <c r="D309" s="5">
        <f>VLOOKUP(A309,'Misc. Data'!L$8:M$575,2,FALSE)</f>
        <v>45.45</v>
      </c>
      <c r="E309" s="5">
        <f>VLOOKUP(A309,'Misc. Data'!O$8:P$575,2,FALSE)</f>
        <v>190.31800000000001</v>
      </c>
      <c r="F309" s="4">
        <f t="shared" si="4"/>
        <v>243.46200000000002</v>
      </c>
      <c r="G309" s="4"/>
      <c r="H309" s="8">
        <v>41402</v>
      </c>
      <c r="I309" s="5" t="e">
        <v>#N/A</v>
      </c>
      <c r="J309" s="5" t="e">
        <v>#N/A</v>
      </c>
      <c r="K309" s="5" t="e">
        <v>#N/A</v>
      </c>
      <c r="L309" s="8">
        <v>41402</v>
      </c>
      <c r="M309" s="5" t="e">
        <v>#N/A</v>
      </c>
      <c r="N309" s="5" t="e">
        <v>#N/A</v>
      </c>
      <c r="O309" s="5" t="e">
        <v>#N/A</v>
      </c>
      <c r="P309" s="5"/>
    </row>
    <row r="310" spans="1:16" x14ac:dyDescent="0.25">
      <c r="A310" s="8">
        <v>41409</v>
      </c>
      <c r="B310" s="5">
        <f>VLOOKUP(A310,'Misc. Data'!A$8:D$575,4,FALSE)</f>
        <v>7.702</v>
      </c>
      <c r="C310" s="5">
        <f>VLOOKUP(A310,'Misc. Data'!F$8:J$575,5,FALSE)</f>
        <v>0</v>
      </c>
      <c r="D310" s="5">
        <f>VLOOKUP(A310,'Misc. Data'!L$8:M$575,2,FALSE)</f>
        <v>45.45</v>
      </c>
      <c r="E310" s="5">
        <f>VLOOKUP(A310,'Misc. Data'!O$8:P$575,2,FALSE)</f>
        <v>190.31700000000001</v>
      </c>
      <c r="F310" s="4">
        <f t="shared" si="4"/>
        <v>243.46899999999999</v>
      </c>
      <c r="G310" s="4"/>
      <c r="H310" s="8">
        <v>41409</v>
      </c>
      <c r="I310" s="5" t="e">
        <v>#N/A</v>
      </c>
      <c r="J310" s="5" t="e">
        <v>#N/A</v>
      </c>
      <c r="K310" s="5" t="e">
        <v>#N/A</v>
      </c>
      <c r="L310" s="8">
        <v>41409</v>
      </c>
      <c r="M310" s="5" t="e">
        <v>#N/A</v>
      </c>
      <c r="N310" s="5" t="e">
        <v>#N/A</v>
      </c>
      <c r="O310" s="5" t="e">
        <v>#N/A</v>
      </c>
      <c r="P310" s="5"/>
    </row>
    <row r="311" spans="1:16" x14ac:dyDescent="0.25">
      <c r="A311" s="8">
        <v>41416</v>
      </c>
      <c r="B311" s="5">
        <f>VLOOKUP(A311,'Misc. Data'!A$8:D$575,4,FALSE)</f>
        <v>7.665</v>
      </c>
      <c r="C311" s="5">
        <f>VLOOKUP(A311,'Misc. Data'!F$8:J$575,5,FALSE)</f>
        <v>0</v>
      </c>
      <c r="D311" s="5">
        <f>VLOOKUP(A311,'Misc. Data'!L$8:M$575,2,FALSE)</f>
        <v>45.45</v>
      </c>
      <c r="E311" s="5">
        <f>VLOOKUP(A311,'Misc. Data'!O$8:P$575,2,FALSE)</f>
        <v>190.31700000000001</v>
      </c>
      <c r="F311" s="4">
        <f t="shared" si="4"/>
        <v>243.43200000000002</v>
      </c>
      <c r="G311" s="4"/>
      <c r="H311" s="8">
        <v>41416</v>
      </c>
      <c r="I311" s="5" t="e">
        <v>#N/A</v>
      </c>
      <c r="J311" s="5" t="e">
        <v>#N/A</v>
      </c>
      <c r="K311" s="5" t="e">
        <v>#N/A</v>
      </c>
      <c r="L311" s="8">
        <v>41416</v>
      </c>
      <c r="M311" s="5" t="e">
        <v>#N/A</v>
      </c>
      <c r="N311" s="5" t="e">
        <v>#N/A</v>
      </c>
      <c r="O311" s="5" t="e">
        <v>#N/A</v>
      </c>
      <c r="P311" s="5"/>
    </row>
    <row r="312" spans="1:16" x14ac:dyDescent="0.25">
      <c r="A312" s="8">
        <v>41423</v>
      </c>
      <c r="B312" s="5">
        <f>VLOOKUP(A312,'Misc. Data'!A$8:D$575,4,FALSE)</f>
        <v>2.1880000000000002</v>
      </c>
      <c r="C312" s="5">
        <f>VLOOKUP(A312,'Misc. Data'!F$8:J$575,5,FALSE)</f>
        <v>0</v>
      </c>
      <c r="D312" s="5">
        <f>VLOOKUP(A312,'Misc. Data'!L$8:M$575,2,FALSE)</f>
        <v>45.45</v>
      </c>
      <c r="E312" s="5">
        <f>VLOOKUP(A312,'Misc. Data'!O$8:P$575,2,FALSE)</f>
        <v>190.31200000000001</v>
      </c>
      <c r="F312" s="4">
        <f t="shared" si="4"/>
        <v>237.95000000000002</v>
      </c>
      <c r="G312" s="4"/>
      <c r="H312" s="8">
        <v>41423</v>
      </c>
      <c r="I312" s="5" t="e">
        <v>#N/A</v>
      </c>
      <c r="J312" s="5" t="e">
        <v>#N/A</v>
      </c>
      <c r="K312" s="5" t="e">
        <v>#N/A</v>
      </c>
      <c r="L312" s="8">
        <v>41423</v>
      </c>
      <c r="M312" s="5" t="e">
        <v>#N/A</v>
      </c>
      <c r="N312" s="5" t="e">
        <v>#N/A</v>
      </c>
      <c r="O312" s="5" t="e">
        <v>#N/A</v>
      </c>
      <c r="P312" s="5"/>
    </row>
    <row r="313" spans="1:16" x14ac:dyDescent="0.25">
      <c r="A313" s="8">
        <v>41430</v>
      </c>
      <c r="B313" s="5">
        <f>VLOOKUP(A313,'Misc. Data'!A$8:D$575,4,FALSE)</f>
        <v>2.0990000000000002</v>
      </c>
      <c r="C313" s="5">
        <f>VLOOKUP(A313,'Misc. Data'!F$8:J$575,5,FALSE)</f>
        <v>0</v>
      </c>
      <c r="D313" s="5">
        <f>VLOOKUP(A313,'Misc. Data'!L$8:M$575,2,FALSE)</f>
        <v>43.08</v>
      </c>
      <c r="E313" s="5">
        <f>VLOOKUP(A313,'Misc. Data'!O$8:P$575,2,FALSE)</f>
        <v>190.31200000000001</v>
      </c>
      <c r="F313" s="4">
        <f t="shared" si="4"/>
        <v>235.49100000000001</v>
      </c>
      <c r="G313" s="4"/>
      <c r="H313" s="8">
        <v>41430</v>
      </c>
      <c r="I313" s="5" t="e">
        <v>#N/A</v>
      </c>
      <c r="J313" s="5" t="e">
        <v>#N/A</v>
      </c>
      <c r="K313" s="5" t="e">
        <v>#N/A</v>
      </c>
      <c r="L313" s="8">
        <v>41430</v>
      </c>
      <c r="M313" s="5" t="e">
        <v>#N/A</v>
      </c>
      <c r="N313" s="5" t="e">
        <v>#N/A</v>
      </c>
      <c r="O313" s="5" t="e">
        <v>#N/A</v>
      </c>
      <c r="P313" s="5"/>
    </row>
    <row r="314" spans="1:16" x14ac:dyDescent="0.25">
      <c r="A314" s="8">
        <v>41437</v>
      </c>
      <c r="B314" s="5">
        <f>VLOOKUP(A314,'Misc. Data'!A$8:D$575,4,FALSE)</f>
        <v>2.1509999999999998</v>
      </c>
      <c r="C314" s="5">
        <f>VLOOKUP(A314,'Misc. Data'!F$8:J$575,5,FALSE)</f>
        <v>0</v>
      </c>
      <c r="D314" s="5">
        <f>VLOOKUP(A314,'Misc. Data'!L$8:M$575,2,FALSE)</f>
        <v>43.08</v>
      </c>
      <c r="E314" s="5">
        <f>VLOOKUP(A314,'Misc. Data'!O$8:P$575,2,FALSE)</f>
        <v>190.31300000000002</v>
      </c>
      <c r="F314" s="4">
        <f t="shared" si="4"/>
        <v>235.54400000000001</v>
      </c>
      <c r="G314" s="4"/>
      <c r="H314" s="8">
        <v>41437</v>
      </c>
      <c r="I314" s="5" t="e">
        <v>#N/A</v>
      </c>
      <c r="J314" s="5" t="e">
        <v>#N/A</v>
      </c>
      <c r="K314" s="5" t="e">
        <v>#N/A</v>
      </c>
      <c r="L314" s="8">
        <v>41437</v>
      </c>
      <c r="M314" s="5" t="e">
        <v>#N/A</v>
      </c>
      <c r="N314" s="5" t="e">
        <v>#N/A</v>
      </c>
      <c r="O314" s="5" t="e">
        <v>#N/A</v>
      </c>
      <c r="P314" s="5"/>
    </row>
    <row r="315" spans="1:16" x14ac:dyDescent="0.25">
      <c r="A315" s="8">
        <v>41444</v>
      </c>
      <c r="B315" s="5">
        <f>VLOOKUP(A315,'Misc. Data'!A$8:D$575,4,FALSE)</f>
        <v>2.1360000000000001</v>
      </c>
      <c r="C315" s="5">
        <f>VLOOKUP(A315,'Misc. Data'!F$8:J$575,5,FALSE)</f>
        <v>0</v>
      </c>
      <c r="D315" s="5">
        <f>VLOOKUP(A315,'Misc. Data'!L$8:M$575,2,FALSE)</f>
        <v>43.08</v>
      </c>
      <c r="E315" s="5">
        <f>VLOOKUP(A315,'Misc. Data'!O$8:P$575,2,FALSE)</f>
        <v>190.30700000000002</v>
      </c>
      <c r="F315" s="4">
        <f t="shared" si="4"/>
        <v>235.52300000000002</v>
      </c>
      <c r="G315" s="4"/>
      <c r="H315" s="8">
        <v>41444</v>
      </c>
      <c r="I315" s="5" t="e">
        <v>#N/A</v>
      </c>
      <c r="J315" s="5" t="e">
        <v>#N/A</v>
      </c>
      <c r="K315" s="5" t="e">
        <v>#N/A</v>
      </c>
      <c r="L315" s="8">
        <v>41444</v>
      </c>
      <c r="M315" s="5" t="e">
        <v>#N/A</v>
      </c>
      <c r="N315" s="5" t="e">
        <v>#N/A</v>
      </c>
      <c r="O315" s="5" t="e">
        <v>#N/A</v>
      </c>
      <c r="P315" s="5"/>
    </row>
    <row r="316" spans="1:16" x14ac:dyDescent="0.25">
      <c r="A316" s="8">
        <v>41451</v>
      </c>
      <c r="B316" s="5">
        <f>VLOOKUP(A316,'Misc. Data'!A$8:D$575,4,FALSE)</f>
        <v>1.8640000000000001</v>
      </c>
      <c r="C316" s="5">
        <f>VLOOKUP(A316,'Misc. Data'!F$8:J$575,5,FALSE)</f>
        <v>0</v>
      </c>
      <c r="D316" s="5">
        <f>VLOOKUP(A316,'Misc. Data'!L$8:M$575,2,FALSE)</f>
        <v>43.08</v>
      </c>
      <c r="E316" s="5">
        <f>VLOOKUP(A316,'Misc. Data'!O$8:P$575,2,FALSE)</f>
        <v>190.30600000000001</v>
      </c>
      <c r="F316" s="4">
        <f t="shared" si="4"/>
        <v>235.25</v>
      </c>
      <c r="G316" s="4"/>
      <c r="H316" s="8">
        <v>41451</v>
      </c>
      <c r="I316" s="5" t="e">
        <v>#N/A</v>
      </c>
      <c r="J316" s="5" t="e">
        <v>#N/A</v>
      </c>
      <c r="K316" s="5" t="e">
        <v>#N/A</v>
      </c>
      <c r="L316" s="8">
        <v>41451</v>
      </c>
      <c r="M316" s="5" t="e">
        <v>#N/A</v>
      </c>
      <c r="N316" s="5" t="e">
        <v>#N/A</v>
      </c>
      <c r="O316" s="5" t="e">
        <v>#N/A</v>
      </c>
      <c r="P316" s="5"/>
    </row>
    <row r="317" spans="1:16" x14ac:dyDescent="0.25">
      <c r="A317" s="8">
        <v>41458</v>
      </c>
      <c r="B317" s="5">
        <f>VLOOKUP(A317,'Misc. Data'!A$8:D$575,4,FALSE)</f>
        <v>2.0430000000000001</v>
      </c>
      <c r="C317" s="5">
        <f>VLOOKUP(A317,'Misc. Data'!F$8:J$575,5,FALSE)</f>
        <v>0</v>
      </c>
      <c r="D317" s="5">
        <f>VLOOKUP(A317,'Misc. Data'!L$8:M$575,2,FALSE)</f>
        <v>41</v>
      </c>
      <c r="E317" s="5">
        <f>VLOOKUP(A317,'Misc. Data'!O$8:P$575,2,FALSE)</f>
        <v>190.63499999999999</v>
      </c>
      <c r="F317" s="4">
        <f t="shared" si="4"/>
        <v>233.678</v>
      </c>
      <c r="G317" s="4"/>
      <c r="H317" s="8">
        <v>41458</v>
      </c>
      <c r="I317" s="5" t="e">
        <v>#N/A</v>
      </c>
      <c r="J317" s="5" t="e">
        <v>#N/A</v>
      </c>
      <c r="K317" s="5" t="e">
        <v>#N/A</v>
      </c>
      <c r="L317" s="8">
        <v>41458</v>
      </c>
      <c r="M317" s="5" t="e">
        <v>#N/A</v>
      </c>
      <c r="N317" s="5" t="e">
        <v>#N/A</v>
      </c>
      <c r="O317" s="5" t="e">
        <v>#N/A</v>
      </c>
      <c r="P317" s="5"/>
    </row>
    <row r="318" spans="1:16" x14ac:dyDescent="0.25">
      <c r="A318" s="8">
        <v>41465</v>
      </c>
      <c r="B318" s="5">
        <f>VLOOKUP(A318,'Misc. Data'!A$8:D$575,4,FALSE)</f>
        <v>1.8480000000000001</v>
      </c>
      <c r="C318" s="5">
        <f>VLOOKUP(A318,'Misc. Data'!F$8:J$575,5,FALSE)</f>
        <v>0</v>
      </c>
      <c r="D318" s="5">
        <f>VLOOKUP(A318,'Misc. Data'!L$8:M$575,2,FALSE)</f>
        <v>41</v>
      </c>
      <c r="E318" s="5">
        <f>VLOOKUP(A318,'Misc. Data'!O$8:P$575,2,FALSE)</f>
        <v>190.636</v>
      </c>
      <c r="F318" s="4">
        <f t="shared" si="4"/>
        <v>233.48399999999998</v>
      </c>
      <c r="G318" s="4"/>
      <c r="H318" s="8">
        <v>41465</v>
      </c>
      <c r="I318" s="5" t="e">
        <v>#N/A</v>
      </c>
      <c r="J318" s="5" t="e">
        <v>#N/A</v>
      </c>
      <c r="K318" s="5" t="e">
        <v>#N/A</v>
      </c>
      <c r="L318" s="8">
        <v>41465</v>
      </c>
      <c r="M318" s="5" t="e">
        <v>#N/A</v>
      </c>
      <c r="N318" s="5" t="e">
        <v>#N/A</v>
      </c>
      <c r="O318" s="5" t="e">
        <v>#N/A</v>
      </c>
      <c r="P318" s="5"/>
    </row>
    <row r="319" spans="1:16" x14ac:dyDescent="0.25">
      <c r="A319" s="8">
        <v>41472</v>
      </c>
      <c r="B319" s="5">
        <f>VLOOKUP(A319,'Misc. Data'!A$8:D$575,4,FALSE)</f>
        <v>1.843</v>
      </c>
      <c r="C319" s="5">
        <f>VLOOKUP(A319,'Misc. Data'!F$8:J$575,5,FALSE)</f>
        <v>0</v>
      </c>
      <c r="D319" s="5">
        <f>VLOOKUP(A319,'Misc. Data'!L$8:M$575,2,FALSE)</f>
        <v>41</v>
      </c>
      <c r="E319" s="5">
        <f>VLOOKUP(A319,'Misc. Data'!O$8:P$575,2,FALSE)</f>
        <v>190.63499999999999</v>
      </c>
      <c r="F319" s="4">
        <f t="shared" si="4"/>
        <v>233.47800000000001</v>
      </c>
      <c r="G319" s="4"/>
      <c r="H319" s="8">
        <v>41472</v>
      </c>
      <c r="I319" s="5" t="e">
        <v>#N/A</v>
      </c>
      <c r="J319" s="5" t="e">
        <v>#N/A</v>
      </c>
      <c r="K319" s="5" t="e">
        <v>#N/A</v>
      </c>
      <c r="L319" s="8">
        <v>41472</v>
      </c>
      <c r="M319" s="5" t="e">
        <v>#N/A</v>
      </c>
      <c r="N319" s="5" t="e">
        <v>#N/A</v>
      </c>
      <c r="O319" s="5" t="e">
        <v>#N/A</v>
      </c>
      <c r="P319" s="5"/>
    </row>
    <row r="320" spans="1:16" x14ac:dyDescent="0.25">
      <c r="A320" s="8">
        <v>41479</v>
      </c>
      <c r="B320" s="5">
        <f>VLOOKUP(A320,'Misc. Data'!A$8:D$575,4,FALSE)</f>
        <v>1.823</v>
      </c>
      <c r="C320" s="5">
        <f>VLOOKUP(A320,'Misc. Data'!F$8:J$575,5,FALSE)</f>
        <v>0</v>
      </c>
      <c r="D320" s="5">
        <f>VLOOKUP(A320,'Misc. Data'!L$8:M$575,2,FALSE)</f>
        <v>41</v>
      </c>
      <c r="E320" s="5">
        <f>VLOOKUP(A320,'Misc. Data'!O$8:P$575,2,FALSE)</f>
        <v>190.63499999999999</v>
      </c>
      <c r="F320" s="4">
        <f t="shared" si="4"/>
        <v>233.458</v>
      </c>
      <c r="G320" s="4"/>
      <c r="H320" s="8">
        <v>41479</v>
      </c>
      <c r="I320" s="5" t="e">
        <v>#N/A</v>
      </c>
      <c r="J320" s="5" t="e">
        <v>#N/A</v>
      </c>
      <c r="K320" s="5" t="e">
        <v>#N/A</v>
      </c>
      <c r="L320" s="8">
        <v>41479</v>
      </c>
      <c r="M320" s="5" t="e">
        <v>#N/A</v>
      </c>
      <c r="N320" s="5" t="e">
        <v>#N/A</v>
      </c>
      <c r="O320" s="5" t="e">
        <v>#N/A</v>
      </c>
      <c r="P320" s="5"/>
    </row>
    <row r="321" spans="1:16" x14ac:dyDescent="0.25">
      <c r="A321" s="8">
        <v>41486</v>
      </c>
      <c r="B321" s="5">
        <f>VLOOKUP(A321,'Misc. Data'!A$8:D$575,4,FALSE)</f>
        <v>1.8</v>
      </c>
      <c r="C321" s="5">
        <f>VLOOKUP(A321,'Misc. Data'!F$8:J$575,5,FALSE)</f>
        <v>0</v>
      </c>
      <c r="D321" s="5">
        <f>VLOOKUP(A321,'Misc. Data'!L$8:M$575,2,FALSE)</f>
        <v>41</v>
      </c>
      <c r="E321" s="5">
        <f>VLOOKUP(A321,'Misc. Data'!O$8:P$575,2,FALSE)</f>
        <v>190.709</v>
      </c>
      <c r="F321" s="4">
        <f t="shared" si="4"/>
        <v>233.50900000000001</v>
      </c>
      <c r="G321" s="4"/>
      <c r="H321" s="8">
        <v>41486</v>
      </c>
      <c r="I321" s="5" t="e">
        <v>#N/A</v>
      </c>
      <c r="J321" s="5" t="e">
        <v>#N/A</v>
      </c>
      <c r="K321" s="5" t="e">
        <v>#N/A</v>
      </c>
      <c r="L321" s="8">
        <v>41486</v>
      </c>
      <c r="M321" s="5" t="e">
        <v>#N/A</v>
      </c>
      <c r="N321" s="5" t="e">
        <v>#N/A</v>
      </c>
      <c r="O321" s="5" t="e">
        <v>#N/A</v>
      </c>
      <c r="P321" s="5"/>
    </row>
    <row r="322" spans="1:16" x14ac:dyDescent="0.25">
      <c r="A322" s="8">
        <v>41493</v>
      </c>
      <c r="B322" s="5">
        <f>VLOOKUP(A322,'Misc. Data'!A$8:D$575,4,FALSE)</f>
        <v>1.798</v>
      </c>
      <c r="C322" s="5">
        <f>VLOOKUP(A322,'Misc. Data'!F$8:J$575,5,FALSE)</f>
        <v>0</v>
      </c>
      <c r="D322" s="5">
        <f>VLOOKUP(A322,'Misc. Data'!L$8:M$575,2,FALSE)</f>
        <v>39.700000000000003</v>
      </c>
      <c r="E322" s="5">
        <f>VLOOKUP(A322,'Misc. Data'!O$8:P$575,2,FALSE)</f>
        <v>190.71100000000001</v>
      </c>
      <c r="F322" s="4">
        <f t="shared" si="4"/>
        <v>232.209</v>
      </c>
      <c r="G322" s="4"/>
      <c r="H322" s="8">
        <v>41493</v>
      </c>
      <c r="I322" s="5" t="e">
        <v>#N/A</v>
      </c>
      <c r="J322" s="5" t="e">
        <v>#N/A</v>
      </c>
      <c r="K322" s="5" t="e">
        <v>#N/A</v>
      </c>
      <c r="L322" s="8">
        <v>41493</v>
      </c>
      <c r="M322" s="5" t="e">
        <v>#N/A</v>
      </c>
      <c r="N322" s="5" t="e">
        <v>#N/A</v>
      </c>
      <c r="O322" s="5" t="e">
        <v>#N/A</v>
      </c>
      <c r="P322" s="5"/>
    </row>
    <row r="323" spans="1:16" x14ac:dyDescent="0.25">
      <c r="A323" s="8">
        <v>41500</v>
      </c>
      <c r="B323" s="5">
        <f>VLOOKUP(A323,'Misc. Data'!A$8:D$575,4,FALSE)</f>
        <v>1.843</v>
      </c>
      <c r="C323" s="5">
        <f>VLOOKUP(A323,'Misc. Data'!F$8:J$575,5,FALSE)</f>
        <v>0</v>
      </c>
      <c r="D323" s="5">
        <f>VLOOKUP(A323,'Misc. Data'!L$8:M$575,2,FALSE)</f>
        <v>39.700000000000003</v>
      </c>
      <c r="E323" s="5">
        <f>VLOOKUP(A323,'Misc. Data'!O$8:P$575,2,FALSE)</f>
        <v>190.70699999999999</v>
      </c>
      <c r="F323" s="4">
        <f t="shared" si="4"/>
        <v>232.25</v>
      </c>
      <c r="G323" s="4"/>
      <c r="H323" s="8">
        <v>41500</v>
      </c>
      <c r="I323" s="5" t="e">
        <v>#N/A</v>
      </c>
      <c r="J323" s="5" t="e">
        <v>#N/A</v>
      </c>
      <c r="K323" s="5" t="e">
        <v>#N/A</v>
      </c>
      <c r="L323" s="8">
        <v>41500</v>
      </c>
      <c r="M323" s="5" t="e">
        <v>#N/A</v>
      </c>
      <c r="N323" s="5" t="e">
        <v>#N/A</v>
      </c>
      <c r="O323" s="5" t="e">
        <v>#N/A</v>
      </c>
      <c r="P323" s="5"/>
    </row>
    <row r="324" spans="1:16" x14ac:dyDescent="0.25">
      <c r="A324" s="8">
        <v>41507</v>
      </c>
      <c r="B324" s="5">
        <f>VLOOKUP(A324,'Misc. Data'!A$8:D$575,4,FALSE)</f>
        <v>0.59499999999999997</v>
      </c>
      <c r="C324" s="5">
        <f>VLOOKUP(A324,'Misc. Data'!F$8:J$575,5,FALSE)</f>
        <v>0</v>
      </c>
      <c r="D324" s="5">
        <f>VLOOKUP(A324,'Misc. Data'!L$8:M$575,2,FALSE)</f>
        <v>39.700000000000003</v>
      </c>
      <c r="E324" s="5">
        <f>VLOOKUP(A324,'Misc. Data'!O$8:P$575,2,FALSE)</f>
        <v>190.71200000000002</v>
      </c>
      <c r="F324" s="4">
        <f t="shared" si="4"/>
        <v>231.00700000000001</v>
      </c>
      <c r="G324" s="4"/>
      <c r="H324" s="8">
        <v>41507</v>
      </c>
      <c r="I324" s="5" t="e">
        <v>#N/A</v>
      </c>
      <c r="J324" s="5" t="e">
        <v>#N/A</v>
      </c>
      <c r="K324" s="5" t="e">
        <v>#N/A</v>
      </c>
      <c r="L324" s="8">
        <v>41507</v>
      </c>
      <c r="M324" s="5" t="e">
        <v>#N/A</v>
      </c>
      <c r="N324" s="5" t="e">
        <v>#N/A</v>
      </c>
      <c r="O324" s="5" t="e">
        <v>#N/A</v>
      </c>
      <c r="P324" s="5"/>
    </row>
    <row r="325" spans="1:16" x14ac:dyDescent="0.25">
      <c r="A325" s="8">
        <v>41514</v>
      </c>
      <c r="B325" s="5">
        <f>VLOOKUP(A325,'Misc. Data'!A$8:D$575,4,FALSE)</f>
        <v>0.60699999999999998</v>
      </c>
      <c r="C325" s="5">
        <f>VLOOKUP(A325,'Misc. Data'!F$8:J$575,5,FALSE)</f>
        <v>0</v>
      </c>
      <c r="D325" s="5">
        <f>VLOOKUP(A325,'Misc. Data'!L$8:M$575,2,FALSE)</f>
        <v>39.700000000000003</v>
      </c>
      <c r="E325" s="5">
        <f>VLOOKUP(A325,'Misc. Data'!O$8:P$575,2,FALSE)</f>
        <v>190.71200000000002</v>
      </c>
      <c r="F325" s="4">
        <f t="shared" si="4"/>
        <v>231.01900000000001</v>
      </c>
      <c r="G325" s="4"/>
      <c r="H325" s="8">
        <v>41514</v>
      </c>
      <c r="I325" s="5" t="e">
        <v>#N/A</v>
      </c>
      <c r="J325" s="5" t="e">
        <v>#N/A</v>
      </c>
      <c r="K325" s="5" t="e">
        <v>#N/A</v>
      </c>
      <c r="L325" s="8">
        <v>41514</v>
      </c>
      <c r="M325" s="5" t="e">
        <v>#N/A</v>
      </c>
      <c r="N325" s="5" t="e">
        <v>#N/A</v>
      </c>
      <c r="O325" s="5" t="e">
        <v>#N/A</v>
      </c>
      <c r="P325" s="5"/>
    </row>
    <row r="326" spans="1:16" x14ac:dyDescent="0.25">
      <c r="A326" s="8">
        <v>41521</v>
      </c>
      <c r="B326" s="5">
        <f>VLOOKUP(A326,'Misc. Data'!A$8:D$575,4,FALSE)</f>
        <v>0.59499999999999997</v>
      </c>
      <c r="C326" s="5">
        <f>VLOOKUP(A326,'Misc. Data'!F$8:J$575,5,FALSE)</f>
        <v>0</v>
      </c>
      <c r="D326" s="5">
        <f>VLOOKUP(A326,'Misc. Data'!L$8:M$575,2,FALSE)</f>
        <v>38.980000000000004</v>
      </c>
      <c r="E326" s="5">
        <f>VLOOKUP(A326,'Misc. Data'!O$8:P$575,2,FALSE)</f>
        <v>190.71299999999999</v>
      </c>
      <c r="F326" s="4">
        <f t="shared" si="4"/>
        <v>230.28800000000001</v>
      </c>
      <c r="G326" s="4"/>
      <c r="H326" s="8">
        <v>41521</v>
      </c>
      <c r="I326" s="5" t="e">
        <v>#N/A</v>
      </c>
      <c r="J326" s="5" t="e">
        <v>#N/A</v>
      </c>
      <c r="K326" s="5" t="e">
        <v>#N/A</v>
      </c>
      <c r="L326" s="8">
        <v>41521</v>
      </c>
      <c r="M326" s="5" t="e">
        <v>#N/A</v>
      </c>
      <c r="N326" s="5" t="e">
        <v>#N/A</v>
      </c>
      <c r="O326" s="5" t="e">
        <v>#N/A</v>
      </c>
      <c r="P326" s="5"/>
    </row>
    <row r="327" spans="1:16" x14ac:dyDescent="0.25">
      <c r="A327" s="8">
        <v>41528</v>
      </c>
      <c r="B327" s="5">
        <f>VLOOKUP(A327,'Misc. Data'!A$8:D$575,4,FALSE)</f>
        <v>0.59799999999999998</v>
      </c>
      <c r="C327" s="5">
        <f>VLOOKUP(A327,'Misc. Data'!F$8:J$575,5,FALSE)</f>
        <v>0</v>
      </c>
      <c r="D327" s="5">
        <f>VLOOKUP(A327,'Misc. Data'!L$8:M$575,2,FALSE)</f>
        <v>38.980000000000004</v>
      </c>
      <c r="E327" s="5">
        <f>VLOOKUP(A327,'Misc. Data'!O$8:P$575,2,FALSE)</f>
        <v>190.71899999999999</v>
      </c>
      <c r="F327" s="4">
        <f t="shared" si="4"/>
        <v>230.297</v>
      </c>
      <c r="G327" s="4"/>
      <c r="H327" s="8">
        <v>41528</v>
      </c>
      <c r="I327" s="5" t="e">
        <v>#N/A</v>
      </c>
      <c r="J327" s="5" t="e">
        <v>#N/A</v>
      </c>
      <c r="K327" s="5" t="e">
        <v>#N/A</v>
      </c>
      <c r="L327" s="8">
        <v>41528</v>
      </c>
      <c r="M327" s="5" t="e">
        <v>#N/A</v>
      </c>
      <c r="N327" s="5" t="e">
        <v>#N/A</v>
      </c>
      <c r="O327" s="5" t="e">
        <v>#N/A</v>
      </c>
      <c r="P327" s="5"/>
    </row>
    <row r="328" spans="1:16" x14ac:dyDescent="0.25">
      <c r="A328" s="8">
        <v>41535</v>
      </c>
      <c r="B328" s="5">
        <f>VLOOKUP(A328,'Misc. Data'!A$8:D$575,4,FALSE)</f>
        <v>0.56399999999999995</v>
      </c>
      <c r="C328" s="5">
        <f>VLOOKUP(A328,'Misc. Data'!F$8:J$575,5,FALSE)</f>
        <v>0</v>
      </c>
      <c r="D328" s="5">
        <f>VLOOKUP(A328,'Misc. Data'!L$8:M$575,2,FALSE)</f>
        <v>38.980000000000004</v>
      </c>
      <c r="E328" s="5">
        <f>VLOOKUP(A328,'Misc. Data'!O$8:P$575,2,FALSE)</f>
        <v>190.71700000000001</v>
      </c>
      <c r="F328" s="4">
        <f t="shared" si="4"/>
        <v>230.26100000000002</v>
      </c>
      <c r="G328" s="4"/>
      <c r="H328" s="8">
        <v>41535</v>
      </c>
      <c r="I328" s="5" t="e">
        <v>#N/A</v>
      </c>
      <c r="J328" s="5" t="e">
        <v>#N/A</v>
      </c>
      <c r="K328" s="5" t="e">
        <v>#N/A</v>
      </c>
      <c r="L328" s="8">
        <v>41535</v>
      </c>
      <c r="M328" s="5" t="e">
        <v>#N/A</v>
      </c>
      <c r="N328" s="5" t="e">
        <v>#N/A</v>
      </c>
      <c r="O328" s="5" t="e">
        <v>#N/A</v>
      </c>
      <c r="P328" s="5"/>
    </row>
    <row r="329" spans="1:16" x14ac:dyDescent="0.25">
      <c r="A329" s="8">
        <v>41542</v>
      </c>
      <c r="B329" s="5">
        <f>VLOOKUP(A329,'Misc. Data'!A$8:D$575,4,FALSE)</f>
        <v>0.53100000000000003</v>
      </c>
      <c r="C329" s="5">
        <f>VLOOKUP(A329,'Misc. Data'!F$8:J$575,5,FALSE)</f>
        <v>0</v>
      </c>
      <c r="D329" s="5">
        <f>VLOOKUP(A329,'Misc. Data'!L$8:M$575,2,FALSE)</f>
        <v>38.980000000000004</v>
      </c>
      <c r="E329" s="5">
        <f>VLOOKUP(A329,'Misc. Data'!O$8:P$575,2,FALSE)</f>
        <v>190.714</v>
      </c>
      <c r="F329" s="4">
        <f t="shared" ref="F329:F392" si="5">SUMIF(B329:E329,"&lt;&gt;#N/A")</f>
        <v>230.22499999999999</v>
      </c>
      <c r="G329" s="4"/>
      <c r="H329" s="8">
        <v>41542</v>
      </c>
      <c r="I329" s="5" t="e">
        <v>#N/A</v>
      </c>
      <c r="J329" s="5" t="e">
        <v>#N/A</v>
      </c>
      <c r="K329" s="5" t="e">
        <v>#N/A</v>
      </c>
      <c r="L329" s="8">
        <v>41542</v>
      </c>
      <c r="M329" s="5" t="e">
        <v>#N/A</v>
      </c>
      <c r="N329" s="5" t="e">
        <v>#N/A</v>
      </c>
      <c r="O329" s="5" t="e">
        <v>#N/A</v>
      </c>
      <c r="P329" s="5"/>
    </row>
    <row r="330" spans="1:16" x14ac:dyDescent="0.25">
      <c r="A330" s="8">
        <v>41549</v>
      </c>
      <c r="B330" s="5">
        <f>VLOOKUP(A330,'Misc. Data'!A$8:D$575,4,FALSE)</f>
        <v>0.76600000000000001</v>
      </c>
      <c r="C330" s="5">
        <f>VLOOKUP(A330,'Misc. Data'!F$8:J$575,5,FALSE)</f>
        <v>0</v>
      </c>
      <c r="D330" s="5">
        <f>VLOOKUP(A330,'Misc. Data'!L$8:M$575,2,FALSE)</f>
        <v>37.619999999999997</v>
      </c>
      <c r="E330" s="5">
        <f>VLOOKUP(A330,'Misc. Data'!O$8:P$575,2,FALSE)</f>
        <v>191.06</v>
      </c>
      <c r="F330" s="4">
        <f t="shared" si="5"/>
        <v>229.446</v>
      </c>
      <c r="G330" s="4"/>
      <c r="H330" s="8">
        <v>41549</v>
      </c>
      <c r="I330" s="5" t="e">
        <v>#N/A</v>
      </c>
      <c r="J330" s="5" t="e">
        <v>#N/A</v>
      </c>
      <c r="K330" s="5" t="e">
        <v>#N/A</v>
      </c>
      <c r="L330" s="8">
        <v>41549</v>
      </c>
      <c r="M330" s="5" t="e">
        <v>#N/A</v>
      </c>
      <c r="N330" s="5" t="e">
        <v>#N/A</v>
      </c>
      <c r="O330" s="5" t="e">
        <v>#N/A</v>
      </c>
      <c r="P330" s="5"/>
    </row>
    <row r="331" spans="1:16" x14ac:dyDescent="0.25">
      <c r="A331" s="8">
        <v>41556</v>
      </c>
      <c r="B331" s="5">
        <f>VLOOKUP(A331,'Misc. Data'!A$8:D$575,4,FALSE)</f>
        <v>0.432</v>
      </c>
      <c r="C331" s="5">
        <f>VLOOKUP(A331,'Misc. Data'!F$8:J$575,5,FALSE)</f>
        <v>0</v>
      </c>
      <c r="D331" s="5">
        <f>VLOOKUP(A331,'Misc. Data'!L$8:M$575,2,FALSE)</f>
        <v>37.619999999999997</v>
      </c>
      <c r="E331" s="5">
        <f>VLOOKUP(A331,'Misc. Data'!O$8:P$575,2,FALSE)</f>
        <v>191.06</v>
      </c>
      <c r="F331" s="4">
        <f t="shared" si="5"/>
        <v>229.11199999999999</v>
      </c>
      <c r="G331" s="4"/>
      <c r="H331" s="8">
        <v>41556</v>
      </c>
      <c r="I331" s="5" t="e">
        <v>#N/A</v>
      </c>
      <c r="J331" s="5" t="e">
        <v>#N/A</v>
      </c>
      <c r="K331" s="5" t="e">
        <v>#N/A</v>
      </c>
      <c r="L331" s="8">
        <v>41556</v>
      </c>
      <c r="M331" s="5" t="e">
        <v>#N/A</v>
      </c>
      <c r="N331" s="5" t="e">
        <v>#N/A</v>
      </c>
      <c r="O331" s="5" t="e">
        <v>#N/A</v>
      </c>
      <c r="P331" s="5"/>
    </row>
    <row r="332" spans="1:16" x14ac:dyDescent="0.25">
      <c r="A332" s="8">
        <v>41563</v>
      </c>
      <c r="B332" s="5">
        <f>VLOOKUP(A332,'Misc. Data'!A$8:D$575,4,FALSE)</f>
        <v>0.52500000000000002</v>
      </c>
      <c r="C332" s="5">
        <f>VLOOKUP(A332,'Misc. Data'!F$8:J$575,5,FALSE)</f>
        <v>0</v>
      </c>
      <c r="D332" s="5">
        <f>VLOOKUP(A332,'Misc. Data'!L$8:M$575,2,FALSE)</f>
        <v>37.619999999999997</v>
      </c>
      <c r="E332" s="5">
        <f>VLOOKUP(A332,'Misc. Data'!O$8:P$575,2,FALSE)</f>
        <v>191.06</v>
      </c>
      <c r="F332" s="4">
        <f t="shared" si="5"/>
        <v>229.20499999999998</v>
      </c>
      <c r="G332" s="4"/>
      <c r="H332" s="8">
        <v>41563</v>
      </c>
      <c r="I332" s="5" t="e">
        <v>#N/A</v>
      </c>
      <c r="J332" s="5" t="e">
        <v>#N/A</v>
      </c>
      <c r="K332" s="5" t="e">
        <v>#N/A</v>
      </c>
      <c r="L332" s="8">
        <v>41563</v>
      </c>
      <c r="M332" s="5" t="e">
        <v>#N/A</v>
      </c>
      <c r="N332" s="5" t="e">
        <v>#N/A</v>
      </c>
      <c r="O332" s="5" t="e">
        <v>#N/A</v>
      </c>
      <c r="P332" s="5"/>
    </row>
    <row r="333" spans="1:16" x14ac:dyDescent="0.25">
      <c r="A333" s="8">
        <v>41570</v>
      </c>
      <c r="B333" s="5">
        <f>VLOOKUP(A333,'Misc. Data'!A$8:D$575,4,FALSE)</f>
        <v>0.51100000000000001</v>
      </c>
      <c r="C333" s="5">
        <f>VLOOKUP(A333,'Misc. Data'!F$8:J$575,5,FALSE)</f>
        <v>0</v>
      </c>
      <c r="D333" s="5">
        <f>VLOOKUP(A333,'Misc. Data'!L$8:M$575,2,FALSE)</f>
        <v>37.619999999999997</v>
      </c>
      <c r="E333" s="5">
        <f>VLOOKUP(A333,'Misc. Data'!O$8:P$575,2,FALSE)</f>
        <v>191.06200000000001</v>
      </c>
      <c r="F333" s="4">
        <f t="shared" si="5"/>
        <v>229.19300000000001</v>
      </c>
      <c r="G333" s="4"/>
      <c r="H333" s="8">
        <v>41570</v>
      </c>
      <c r="I333" s="5" t="e">
        <v>#N/A</v>
      </c>
      <c r="J333" s="5" t="e">
        <v>#N/A</v>
      </c>
      <c r="K333" s="5" t="e">
        <v>#N/A</v>
      </c>
      <c r="L333" s="8">
        <v>41570</v>
      </c>
      <c r="M333" s="5" t="e">
        <v>#N/A</v>
      </c>
      <c r="N333" s="5" t="e">
        <v>#N/A</v>
      </c>
      <c r="O333" s="5" t="e">
        <v>#N/A</v>
      </c>
      <c r="P333" s="5"/>
    </row>
    <row r="334" spans="1:16" x14ac:dyDescent="0.25">
      <c r="A334" s="8">
        <v>41577</v>
      </c>
      <c r="B334" s="5">
        <f>VLOOKUP(A334,'Misc. Data'!A$8:D$575,4,FALSE)</f>
        <v>0.48399999999999999</v>
      </c>
      <c r="C334" s="5">
        <f>VLOOKUP(A334,'Misc. Data'!F$8:J$575,5,FALSE)</f>
        <v>0</v>
      </c>
      <c r="D334" s="5">
        <f>VLOOKUP(A334,'Misc. Data'!L$8:M$575,2,FALSE)</f>
        <v>37.619999999999997</v>
      </c>
      <c r="E334" s="5">
        <f>VLOOKUP(A334,'Misc. Data'!O$8:P$575,2,FALSE)</f>
        <v>191.08199999999999</v>
      </c>
      <c r="F334" s="4">
        <f t="shared" si="5"/>
        <v>229.18599999999998</v>
      </c>
      <c r="G334" s="4"/>
      <c r="H334" s="8">
        <v>41577</v>
      </c>
      <c r="I334" s="5" t="e">
        <v>#N/A</v>
      </c>
      <c r="J334" s="5" t="e">
        <v>#N/A</v>
      </c>
      <c r="K334" s="5" t="e">
        <v>#N/A</v>
      </c>
      <c r="L334" s="8">
        <v>41577</v>
      </c>
      <c r="M334" s="5" t="e">
        <v>#N/A</v>
      </c>
      <c r="N334" s="5" t="e">
        <v>#N/A</v>
      </c>
      <c r="O334" s="5" t="e">
        <v>#N/A</v>
      </c>
      <c r="P334" s="5"/>
    </row>
    <row r="335" spans="1:16" x14ac:dyDescent="0.25">
      <c r="A335" s="8">
        <v>41584</v>
      </c>
      <c r="B335" s="5">
        <f>VLOOKUP(A335,'Misc. Data'!A$8:D$575,4,FALSE)</f>
        <v>0.45300000000000001</v>
      </c>
      <c r="C335" s="5">
        <f>VLOOKUP(A335,'Misc. Data'!F$8:J$575,5,FALSE)</f>
        <v>0</v>
      </c>
      <c r="D335" s="5">
        <f>VLOOKUP(A335,'Misc. Data'!L$8:M$575,2,FALSE)</f>
        <v>30.330000000000002</v>
      </c>
      <c r="E335" s="5">
        <f>VLOOKUP(A335,'Misc. Data'!O$8:P$575,2,FALSE)</f>
        <v>191.083</v>
      </c>
      <c r="F335" s="4">
        <f t="shared" si="5"/>
        <v>221.86599999999999</v>
      </c>
      <c r="G335" s="4"/>
      <c r="H335" s="8">
        <v>41584</v>
      </c>
      <c r="I335" s="5" t="e">
        <v>#N/A</v>
      </c>
      <c r="J335" s="5" t="e">
        <v>#N/A</v>
      </c>
      <c r="K335" s="5" t="e">
        <v>#N/A</v>
      </c>
      <c r="L335" s="8">
        <v>41584</v>
      </c>
      <c r="M335" s="5" t="e">
        <v>#N/A</v>
      </c>
      <c r="N335" s="5" t="e">
        <v>#N/A</v>
      </c>
      <c r="O335" s="5" t="e">
        <v>#N/A</v>
      </c>
      <c r="P335" s="5"/>
    </row>
    <row r="336" spans="1:16" x14ac:dyDescent="0.25">
      <c r="A336" s="8">
        <v>41591</v>
      </c>
      <c r="B336" s="5">
        <f>VLOOKUP(A336,'Misc. Data'!A$8:D$575,4,FALSE)</f>
        <v>0.45</v>
      </c>
      <c r="C336" s="5">
        <f>VLOOKUP(A336,'Misc. Data'!F$8:J$575,5,FALSE)</f>
        <v>0</v>
      </c>
      <c r="D336" s="5">
        <f>VLOOKUP(A336,'Misc. Data'!L$8:M$575,2,FALSE)</f>
        <v>30.330000000000002</v>
      </c>
      <c r="E336" s="5">
        <f>VLOOKUP(A336,'Misc. Data'!O$8:P$575,2,FALSE)</f>
        <v>191.084</v>
      </c>
      <c r="F336" s="4">
        <f t="shared" si="5"/>
        <v>221.864</v>
      </c>
      <c r="G336" s="4"/>
      <c r="H336" s="8">
        <v>41591</v>
      </c>
      <c r="I336" s="5" t="e">
        <v>#N/A</v>
      </c>
      <c r="J336" s="5" t="e">
        <v>#N/A</v>
      </c>
      <c r="K336" s="5" t="e">
        <v>#N/A</v>
      </c>
      <c r="L336" s="8">
        <v>41591</v>
      </c>
      <c r="M336" s="5" t="e">
        <v>#N/A</v>
      </c>
      <c r="N336" s="5" t="e">
        <v>#N/A</v>
      </c>
      <c r="O336" s="5" t="e">
        <v>#N/A</v>
      </c>
      <c r="P336" s="5"/>
    </row>
    <row r="337" spans="1:16" x14ac:dyDescent="0.25">
      <c r="A337" s="8">
        <v>41598</v>
      </c>
      <c r="B337" s="5">
        <f>VLOOKUP(A337,'Misc. Data'!A$8:D$575,4,FALSE)</f>
        <v>0.44</v>
      </c>
      <c r="C337" s="5">
        <f>VLOOKUP(A337,'Misc. Data'!F$8:J$575,5,FALSE)</f>
        <v>0</v>
      </c>
      <c r="D337" s="5">
        <f>VLOOKUP(A337,'Misc. Data'!L$8:M$575,2,FALSE)</f>
        <v>30.330000000000002</v>
      </c>
      <c r="E337" s="5">
        <f>VLOOKUP(A337,'Misc. Data'!O$8:P$575,2,FALSE)</f>
        <v>191.083</v>
      </c>
      <c r="F337" s="4">
        <f t="shared" si="5"/>
        <v>221.85300000000001</v>
      </c>
      <c r="G337" s="4"/>
      <c r="H337" s="8">
        <v>41598</v>
      </c>
      <c r="I337" s="5" t="e">
        <v>#N/A</v>
      </c>
      <c r="J337" s="5" t="e">
        <v>#N/A</v>
      </c>
      <c r="K337" s="5" t="e">
        <v>#N/A</v>
      </c>
      <c r="L337" s="8">
        <v>41598</v>
      </c>
      <c r="M337" s="5" t="e">
        <v>#N/A</v>
      </c>
      <c r="N337" s="5" t="e">
        <v>#N/A</v>
      </c>
      <c r="O337" s="5" t="e">
        <v>#N/A</v>
      </c>
      <c r="P337" s="5"/>
    </row>
    <row r="338" spans="1:16" x14ac:dyDescent="0.25">
      <c r="A338" s="8">
        <v>41605</v>
      </c>
      <c r="B338" s="5">
        <f>VLOOKUP(A338,'Misc. Data'!A$8:D$575,4,FALSE)</f>
        <v>0.44400000000000001</v>
      </c>
      <c r="C338" s="5">
        <f>VLOOKUP(A338,'Misc. Data'!F$8:J$575,5,FALSE)</f>
        <v>0</v>
      </c>
      <c r="D338" s="5">
        <f>VLOOKUP(A338,'Misc. Data'!L$8:M$575,2,FALSE)</f>
        <v>30.330000000000002</v>
      </c>
      <c r="E338" s="5">
        <f>VLOOKUP(A338,'Misc. Data'!O$8:P$575,2,FALSE)</f>
        <v>191.083</v>
      </c>
      <c r="F338" s="4">
        <f t="shared" si="5"/>
        <v>221.857</v>
      </c>
      <c r="G338" s="4"/>
      <c r="H338" s="8">
        <v>41605</v>
      </c>
      <c r="I338" s="5" t="e">
        <v>#N/A</v>
      </c>
      <c r="J338" s="5" t="e">
        <v>#N/A</v>
      </c>
      <c r="K338" s="5" t="e">
        <v>#N/A</v>
      </c>
      <c r="L338" s="8">
        <v>41605</v>
      </c>
      <c r="M338" s="5" t="e">
        <v>#N/A</v>
      </c>
      <c r="N338" s="5" t="e">
        <v>#N/A</v>
      </c>
      <c r="O338" s="5" t="e">
        <v>#N/A</v>
      </c>
      <c r="P338" s="5"/>
    </row>
    <row r="339" spans="1:16" x14ac:dyDescent="0.25">
      <c r="A339" s="8">
        <v>41612</v>
      </c>
      <c r="B339" s="5">
        <f>VLOOKUP(A339,'Misc. Data'!A$8:D$575,4,FALSE)</f>
        <v>0.433</v>
      </c>
      <c r="C339" s="5">
        <f>VLOOKUP(A339,'Misc. Data'!F$8:J$575,5,FALSE)</f>
        <v>0</v>
      </c>
      <c r="D339" s="5">
        <f>VLOOKUP(A339,'Misc. Data'!L$8:M$575,2,FALSE)</f>
        <v>29.560000000000002</v>
      </c>
      <c r="E339" s="5">
        <f>VLOOKUP(A339,'Misc. Data'!O$8:P$575,2,FALSE)</f>
        <v>191.08500000000001</v>
      </c>
      <c r="F339" s="4">
        <f t="shared" si="5"/>
        <v>221.078</v>
      </c>
      <c r="G339" s="4"/>
      <c r="H339" s="8">
        <v>41612</v>
      </c>
      <c r="I339" s="5" t="e">
        <v>#N/A</v>
      </c>
      <c r="J339" s="5" t="e">
        <v>#N/A</v>
      </c>
      <c r="K339" s="5" t="e">
        <v>#N/A</v>
      </c>
      <c r="L339" s="8">
        <v>41612</v>
      </c>
      <c r="M339" s="5" t="e">
        <v>#N/A</v>
      </c>
      <c r="N339" s="5" t="e">
        <v>#N/A</v>
      </c>
      <c r="O339" s="5" t="e">
        <v>#N/A</v>
      </c>
      <c r="P339" s="5"/>
    </row>
    <row r="340" spans="1:16" x14ac:dyDescent="0.25">
      <c r="A340" s="8">
        <v>41619</v>
      </c>
      <c r="B340" s="5">
        <f>VLOOKUP(A340,'Misc. Data'!A$8:D$575,4,FALSE)</f>
        <v>0.44500000000000001</v>
      </c>
      <c r="C340" s="5">
        <f>VLOOKUP(A340,'Misc. Data'!F$8:J$575,5,FALSE)</f>
        <v>0</v>
      </c>
      <c r="D340" s="5">
        <f>VLOOKUP(A340,'Misc. Data'!L$8:M$575,2,FALSE)</f>
        <v>29.560000000000002</v>
      </c>
      <c r="E340" s="5">
        <f>VLOOKUP(A340,'Misc. Data'!O$8:P$575,2,FALSE)</f>
        <v>191.08600000000001</v>
      </c>
      <c r="F340" s="4">
        <f t="shared" si="5"/>
        <v>221.09100000000001</v>
      </c>
      <c r="G340" s="4"/>
      <c r="H340" s="8">
        <v>41619</v>
      </c>
      <c r="I340" s="5" t="e">
        <v>#N/A</v>
      </c>
      <c r="J340" s="5" t="e">
        <v>#N/A</v>
      </c>
      <c r="K340" s="5" t="e">
        <v>#N/A</v>
      </c>
      <c r="L340" s="8">
        <v>41619</v>
      </c>
      <c r="M340" s="5" t="e">
        <v>#N/A</v>
      </c>
      <c r="N340" s="5" t="e">
        <v>#N/A</v>
      </c>
      <c r="O340" s="5" t="e">
        <v>#N/A</v>
      </c>
      <c r="P340" s="5"/>
    </row>
    <row r="341" spans="1:16" x14ac:dyDescent="0.25">
      <c r="A341" s="8">
        <v>41626</v>
      </c>
      <c r="B341" s="5">
        <f>VLOOKUP(A341,'Misc. Data'!A$8:D$575,4,FALSE)</f>
        <v>0.45300000000000001</v>
      </c>
      <c r="C341" s="5">
        <f>VLOOKUP(A341,'Misc. Data'!F$8:J$575,5,FALSE)</f>
        <v>0</v>
      </c>
      <c r="D341" s="5">
        <f>VLOOKUP(A341,'Misc. Data'!L$8:M$575,2,FALSE)</f>
        <v>29.560000000000002</v>
      </c>
      <c r="E341" s="5">
        <f>VLOOKUP(A341,'Misc. Data'!O$8:P$575,2,FALSE)</f>
        <v>191.08500000000001</v>
      </c>
      <c r="F341" s="4">
        <f t="shared" si="5"/>
        <v>221.09800000000001</v>
      </c>
      <c r="G341" s="4"/>
      <c r="H341" s="8">
        <v>41626</v>
      </c>
      <c r="I341" s="5" t="e">
        <v>#N/A</v>
      </c>
      <c r="J341" s="5" t="e">
        <v>#N/A</v>
      </c>
      <c r="K341" s="5" t="e">
        <v>#N/A</v>
      </c>
      <c r="L341" s="8">
        <v>41626</v>
      </c>
      <c r="M341" s="5" t="e">
        <v>#N/A</v>
      </c>
      <c r="N341" s="5" t="e">
        <v>#N/A</v>
      </c>
      <c r="O341" s="5" t="e">
        <v>#N/A</v>
      </c>
      <c r="P341" s="5"/>
    </row>
    <row r="342" spans="1:16" x14ac:dyDescent="0.25">
      <c r="A342" s="8">
        <v>41633</v>
      </c>
      <c r="B342" s="5">
        <f>VLOOKUP(A342,'Misc. Data'!A$8:D$575,4,FALSE)</f>
        <v>0.46500000000000002</v>
      </c>
      <c r="C342" s="5">
        <f>VLOOKUP(A342,'Misc. Data'!F$8:J$575,5,FALSE)</f>
        <v>0</v>
      </c>
      <c r="D342" s="5">
        <f>VLOOKUP(A342,'Misc. Data'!L$8:M$575,2,FALSE)</f>
        <v>29.560000000000002</v>
      </c>
      <c r="E342" s="5">
        <f>VLOOKUP(A342,'Misc. Data'!O$8:P$575,2,FALSE)</f>
        <v>191.107</v>
      </c>
      <c r="F342" s="4">
        <f t="shared" si="5"/>
        <v>221.13200000000001</v>
      </c>
      <c r="G342" s="4"/>
      <c r="H342" s="8">
        <v>41633</v>
      </c>
      <c r="I342" s="5" t="e">
        <v>#N/A</v>
      </c>
      <c r="J342" s="5" t="e">
        <v>#N/A</v>
      </c>
      <c r="K342" s="5" t="e">
        <v>#N/A</v>
      </c>
      <c r="L342" s="8">
        <v>41633</v>
      </c>
      <c r="M342" s="5" t="e">
        <v>#N/A</v>
      </c>
      <c r="N342" s="5" t="e">
        <v>#N/A</v>
      </c>
      <c r="O342" s="5" t="e">
        <v>#N/A</v>
      </c>
      <c r="P342" s="5"/>
    </row>
    <row r="343" spans="1:16" x14ac:dyDescent="0.25">
      <c r="A343" s="8">
        <v>41640</v>
      </c>
      <c r="B343" s="5">
        <f>VLOOKUP(A343,'Misc. Data'!A$8:D$575,4,FALSE)</f>
        <v>0.443</v>
      </c>
      <c r="C343" s="5">
        <f>VLOOKUP(A343,'Misc. Data'!F$8:J$575,5,FALSE)</f>
        <v>0</v>
      </c>
      <c r="D343" s="5">
        <f>VLOOKUP(A343,'Misc. Data'!L$8:M$575,2,FALSE)</f>
        <v>25.75</v>
      </c>
      <c r="E343" s="5">
        <f>VLOOKUP(A343,'Misc. Data'!O$8:P$575,2,FALSE)</f>
        <v>191.446</v>
      </c>
      <c r="F343" s="4">
        <f t="shared" si="5"/>
        <v>217.63900000000001</v>
      </c>
      <c r="G343" s="4"/>
      <c r="H343" s="8">
        <v>41640</v>
      </c>
      <c r="I343" s="5" t="e">
        <v>#N/A</v>
      </c>
      <c r="J343" s="5" t="e">
        <v>#N/A</v>
      </c>
      <c r="K343" s="5" t="e">
        <v>#N/A</v>
      </c>
      <c r="L343" s="8">
        <v>41640</v>
      </c>
      <c r="M343" s="5" t="e">
        <v>#N/A</v>
      </c>
      <c r="N343" s="5" t="e">
        <v>#N/A</v>
      </c>
      <c r="O343" s="5" t="e">
        <v>#N/A</v>
      </c>
      <c r="P343" s="5"/>
    </row>
    <row r="344" spans="1:16" x14ac:dyDescent="0.25">
      <c r="A344" s="8">
        <v>41647</v>
      </c>
      <c r="B344" s="5">
        <f>VLOOKUP(A344,'Misc. Data'!A$8:D$575,4,FALSE)</f>
        <v>0.38</v>
      </c>
      <c r="C344" s="5">
        <f>VLOOKUP(A344,'Misc. Data'!F$8:J$575,5,FALSE)</f>
        <v>0</v>
      </c>
      <c r="D344" s="5">
        <f>VLOOKUP(A344,'Misc. Data'!L$8:M$575,2,FALSE)</f>
        <v>25.75</v>
      </c>
      <c r="E344" s="5">
        <f>VLOOKUP(A344,'Misc. Data'!O$8:P$575,2,FALSE)</f>
        <v>191.446</v>
      </c>
      <c r="F344" s="4">
        <f t="shared" si="5"/>
        <v>217.57599999999999</v>
      </c>
      <c r="G344" s="4"/>
      <c r="H344" s="8">
        <v>41647</v>
      </c>
      <c r="I344" s="5" t="e">
        <v>#N/A</v>
      </c>
      <c r="J344" s="5" t="e">
        <v>#N/A</v>
      </c>
      <c r="K344" s="5" t="e">
        <v>#N/A</v>
      </c>
      <c r="L344" s="8">
        <v>41647</v>
      </c>
      <c r="M344" s="5" t="e">
        <v>#N/A</v>
      </c>
      <c r="N344" s="5" t="e">
        <v>#N/A</v>
      </c>
      <c r="O344" s="5" t="e">
        <v>#N/A</v>
      </c>
      <c r="P344" s="5"/>
    </row>
    <row r="345" spans="1:16" x14ac:dyDescent="0.25">
      <c r="A345" s="8">
        <v>41654</v>
      </c>
      <c r="B345" s="5">
        <f>VLOOKUP(A345,'Misc. Data'!A$8:D$575,4,FALSE)</f>
        <v>0.374</v>
      </c>
      <c r="C345" s="5">
        <f>VLOOKUP(A345,'Misc. Data'!F$8:J$575,5,FALSE)</f>
        <v>0</v>
      </c>
      <c r="D345" s="5">
        <f>VLOOKUP(A345,'Misc. Data'!L$8:M$575,2,FALSE)</f>
        <v>25.75</v>
      </c>
      <c r="E345" s="5">
        <f>VLOOKUP(A345,'Misc. Data'!O$8:P$575,2,FALSE)</f>
        <v>191.44800000000001</v>
      </c>
      <c r="F345" s="4">
        <f t="shared" si="5"/>
        <v>217.572</v>
      </c>
      <c r="G345" s="4"/>
      <c r="H345" s="8">
        <v>41654</v>
      </c>
      <c r="I345" s="5" t="e">
        <v>#N/A</v>
      </c>
      <c r="J345" s="5" t="e">
        <v>#N/A</v>
      </c>
      <c r="K345" s="5" t="e">
        <v>#N/A</v>
      </c>
      <c r="L345" s="8">
        <v>41654</v>
      </c>
      <c r="M345" s="5" t="e">
        <v>#N/A</v>
      </c>
      <c r="N345" s="5" t="e">
        <v>#N/A</v>
      </c>
      <c r="O345" s="5" t="e">
        <v>#N/A</v>
      </c>
      <c r="P345" s="5"/>
    </row>
    <row r="346" spans="1:16" x14ac:dyDescent="0.25">
      <c r="A346" s="8">
        <v>41661</v>
      </c>
      <c r="B346" s="5">
        <f>VLOOKUP(A346,'Misc. Data'!A$8:D$575,4,FALSE)</f>
        <v>0.38</v>
      </c>
      <c r="C346" s="5">
        <f>VLOOKUP(A346,'Misc. Data'!F$8:J$575,5,FALSE)</f>
        <v>0</v>
      </c>
      <c r="D346" s="5">
        <f>VLOOKUP(A346,'Misc. Data'!L$8:M$575,2,FALSE)</f>
        <v>25.75</v>
      </c>
      <c r="E346" s="5">
        <f>VLOOKUP(A346,'Misc. Data'!O$8:P$575,2,FALSE)</f>
        <v>191.45099999999999</v>
      </c>
      <c r="F346" s="4">
        <f t="shared" si="5"/>
        <v>217.58099999999999</v>
      </c>
      <c r="G346" s="4"/>
      <c r="H346" s="8">
        <v>41661</v>
      </c>
      <c r="I346" s="5" t="e">
        <v>#N/A</v>
      </c>
      <c r="J346" s="5" t="e">
        <v>#N/A</v>
      </c>
      <c r="K346" s="5" t="e">
        <v>#N/A</v>
      </c>
      <c r="L346" s="8">
        <v>41661</v>
      </c>
      <c r="M346" s="5" t="e">
        <v>#N/A</v>
      </c>
      <c r="N346" s="5" t="e">
        <v>#N/A</v>
      </c>
      <c r="O346" s="5" t="e">
        <v>#N/A</v>
      </c>
      <c r="P346" s="5"/>
    </row>
    <row r="347" spans="1:16" x14ac:dyDescent="0.25">
      <c r="A347" s="8">
        <v>41668</v>
      </c>
      <c r="B347" s="5">
        <f>VLOOKUP(A347,'Misc. Data'!A$8:D$575,4,FALSE)</f>
        <v>0.38800000000000001</v>
      </c>
      <c r="C347" s="5">
        <f>VLOOKUP(A347,'Misc. Data'!F$8:J$575,5,FALSE)</f>
        <v>0</v>
      </c>
      <c r="D347" s="5">
        <f>VLOOKUP(A347,'Misc. Data'!L$8:M$575,2,FALSE)</f>
        <v>25.75</v>
      </c>
      <c r="E347" s="5">
        <f>VLOOKUP(A347,'Misc. Data'!O$8:P$575,2,FALSE)</f>
        <v>191.48400000000001</v>
      </c>
      <c r="F347" s="4">
        <f t="shared" si="5"/>
        <v>217.62200000000001</v>
      </c>
      <c r="G347" s="4"/>
      <c r="H347" s="8">
        <v>41668</v>
      </c>
      <c r="I347" s="5" t="e">
        <v>#N/A</v>
      </c>
      <c r="J347" s="5" t="e">
        <v>#N/A</v>
      </c>
      <c r="K347" s="5" t="e">
        <v>#N/A</v>
      </c>
      <c r="L347" s="8">
        <v>41668</v>
      </c>
      <c r="M347" s="5" t="e">
        <v>#N/A</v>
      </c>
      <c r="N347" s="5" t="e">
        <v>#N/A</v>
      </c>
      <c r="O347" s="5" t="e">
        <v>#N/A</v>
      </c>
      <c r="P347" s="5"/>
    </row>
    <row r="348" spans="1:16" x14ac:dyDescent="0.25">
      <c r="A348" s="8">
        <v>41675</v>
      </c>
      <c r="B348" s="5">
        <f>VLOOKUP(A348,'Misc. Data'!A$8:D$575,4,FALSE)</f>
        <v>0.46200000000000002</v>
      </c>
      <c r="C348" s="5">
        <f>VLOOKUP(A348,'Misc. Data'!F$8:J$575,5,FALSE)</f>
        <v>0</v>
      </c>
      <c r="D348" s="5">
        <f>VLOOKUP(A348,'Misc. Data'!L$8:M$575,2,FALSE)</f>
        <v>25.990000000000002</v>
      </c>
      <c r="E348" s="5">
        <f>VLOOKUP(A348,'Misc. Data'!O$8:P$575,2,FALSE)</f>
        <v>191.48400000000001</v>
      </c>
      <c r="F348" s="4">
        <f t="shared" si="5"/>
        <v>217.93600000000001</v>
      </c>
      <c r="G348" s="4"/>
      <c r="H348" s="8">
        <v>41675</v>
      </c>
      <c r="I348" s="5" t="e">
        <v>#N/A</v>
      </c>
      <c r="J348" s="5" t="e">
        <v>#N/A</v>
      </c>
      <c r="K348" s="5" t="e">
        <v>#N/A</v>
      </c>
      <c r="L348" s="8">
        <v>41675</v>
      </c>
      <c r="M348" s="5" t="e">
        <v>#N/A</v>
      </c>
      <c r="N348" s="5" t="e">
        <v>#N/A</v>
      </c>
      <c r="O348" s="5" t="e">
        <v>#N/A</v>
      </c>
      <c r="P348" s="5"/>
    </row>
    <row r="349" spans="1:16" x14ac:dyDescent="0.25">
      <c r="A349" s="8">
        <v>41682</v>
      </c>
      <c r="B349" s="5">
        <f>VLOOKUP(A349,'Misc. Data'!A$8:D$575,4,FALSE)</f>
        <v>0.46</v>
      </c>
      <c r="C349" s="5">
        <f>VLOOKUP(A349,'Misc. Data'!F$8:J$575,5,FALSE)</f>
        <v>0</v>
      </c>
      <c r="D349" s="5">
        <f>VLOOKUP(A349,'Misc. Data'!L$8:M$575,2,FALSE)</f>
        <v>25.990000000000002</v>
      </c>
      <c r="E349" s="5">
        <f>VLOOKUP(A349,'Misc. Data'!O$8:P$575,2,FALSE)</f>
        <v>191.48400000000001</v>
      </c>
      <c r="F349" s="4">
        <f t="shared" si="5"/>
        <v>217.93400000000003</v>
      </c>
      <c r="G349" s="4"/>
      <c r="H349" s="8">
        <v>41682</v>
      </c>
      <c r="I349" s="5" t="e">
        <v>#N/A</v>
      </c>
      <c r="J349" s="5" t="e">
        <v>#N/A</v>
      </c>
      <c r="K349" s="5" t="e">
        <v>#N/A</v>
      </c>
      <c r="L349" s="8">
        <v>41682</v>
      </c>
      <c r="M349" s="5" t="e">
        <v>#N/A</v>
      </c>
      <c r="N349" s="5" t="e">
        <v>#N/A</v>
      </c>
      <c r="O349" s="5" t="e">
        <v>#N/A</v>
      </c>
      <c r="P349" s="5"/>
    </row>
    <row r="350" spans="1:16" x14ac:dyDescent="0.25">
      <c r="A350" s="8">
        <v>41689</v>
      </c>
      <c r="B350" s="5">
        <f>VLOOKUP(A350,'Misc. Data'!A$8:D$575,4,FALSE)</f>
        <v>0.46100000000000002</v>
      </c>
      <c r="C350" s="5">
        <f>VLOOKUP(A350,'Misc. Data'!F$8:J$575,5,FALSE)</f>
        <v>0</v>
      </c>
      <c r="D350" s="5">
        <f>VLOOKUP(A350,'Misc. Data'!L$8:M$575,2,FALSE)</f>
        <v>25.990000000000002</v>
      </c>
      <c r="E350" s="5">
        <f>VLOOKUP(A350,'Misc. Data'!O$8:P$575,2,FALSE)</f>
        <v>191.48500000000001</v>
      </c>
      <c r="F350" s="4">
        <f t="shared" si="5"/>
        <v>217.93600000000001</v>
      </c>
      <c r="G350" s="4"/>
      <c r="H350" s="8">
        <v>41689</v>
      </c>
      <c r="I350" s="5" t="e">
        <v>#N/A</v>
      </c>
      <c r="J350" s="5" t="e">
        <v>#N/A</v>
      </c>
      <c r="K350" s="5" t="e">
        <v>#N/A</v>
      </c>
      <c r="L350" s="8">
        <v>41689</v>
      </c>
      <c r="M350" s="5" t="e">
        <v>#N/A</v>
      </c>
      <c r="N350" s="5" t="e">
        <v>#N/A</v>
      </c>
      <c r="O350" s="5" t="e">
        <v>#N/A</v>
      </c>
      <c r="P350" s="5"/>
    </row>
    <row r="351" spans="1:16" x14ac:dyDescent="0.25">
      <c r="A351" s="8">
        <v>41696</v>
      </c>
      <c r="B351" s="5">
        <f>VLOOKUP(A351,'Misc. Data'!A$8:D$575,4,FALSE)</f>
        <v>0.46</v>
      </c>
      <c r="C351" s="5">
        <f>VLOOKUP(A351,'Misc. Data'!F$8:J$575,5,FALSE)</f>
        <v>0</v>
      </c>
      <c r="D351" s="5">
        <f>VLOOKUP(A351,'Misc. Data'!L$8:M$575,2,FALSE)</f>
        <v>25.990000000000002</v>
      </c>
      <c r="E351" s="5">
        <f>VLOOKUP(A351,'Misc. Data'!O$8:P$575,2,FALSE)</f>
        <v>191.48599999999999</v>
      </c>
      <c r="F351" s="4">
        <f t="shared" si="5"/>
        <v>217.93599999999998</v>
      </c>
      <c r="G351" s="4"/>
      <c r="H351" s="8">
        <v>41696</v>
      </c>
      <c r="I351" s="5" t="e">
        <v>#N/A</v>
      </c>
      <c r="J351" s="5" t="e">
        <v>#N/A</v>
      </c>
      <c r="K351" s="5" t="e">
        <v>#N/A</v>
      </c>
      <c r="L351" s="8">
        <v>41696</v>
      </c>
      <c r="M351" s="5" t="e">
        <v>#N/A</v>
      </c>
      <c r="N351" s="5" t="e">
        <v>#N/A</v>
      </c>
      <c r="O351" s="5" t="e">
        <v>#N/A</v>
      </c>
      <c r="P351" s="5"/>
    </row>
    <row r="352" spans="1:16" x14ac:dyDescent="0.25">
      <c r="A352" s="8">
        <v>41703</v>
      </c>
      <c r="B352" s="5">
        <f>VLOOKUP(A352,'Misc. Data'!A$8:D$575,4,FALSE)</f>
        <v>0.55900000000000005</v>
      </c>
      <c r="C352" s="5">
        <f>VLOOKUP(A352,'Misc. Data'!F$8:J$575,5,FALSE)</f>
        <v>0</v>
      </c>
      <c r="D352" s="5">
        <f>VLOOKUP(A352,'Misc. Data'!L$8:M$575,2,FALSE)</f>
        <v>26.77</v>
      </c>
      <c r="E352" s="5">
        <f>VLOOKUP(A352,'Misc. Data'!O$8:P$575,2,FALSE)</f>
        <v>191.48599999999999</v>
      </c>
      <c r="F352" s="4">
        <f t="shared" si="5"/>
        <v>218.815</v>
      </c>
      <c r="G352" s="4"/>
      <c r="H352" s="8">
        <v>41703</v>
      </c>
      <c r="I352" s="5" t="e">
        <v>#N/A</v>
      </c>
      <c r="J352" s="5" t="e">
        <v>#N/A</v>
      </c>
      <c r="K352" s="5" t="e">
        <v>#N/A</v>
      </c>
      <c r="L352" s="8">
        <v>41703</v>
      </c>
      <c r="M352" s="5" t="e">
        <v>#N/A</v>
      </c>
      <c r="N352" s="5" t="e">
        <v>#N/A</v>
      </c>
      <c r="O352" s="5" t="e">
        <v>#N/A</v>
      </c>
      <c r="P352" s="5"/>
    </row>
    <row r="353" spans="1:16" x14ac:dyDescent="0.25">
      <c r="A353" s="8">
        <v>41710</v>
      </c>
      <c r="B353" s="5">
        <f>VLOOKUP(A353,'Misc. Data'!A$8:D$575,4,FALSE)</f>
        <v>0.56200000000000006</v>
      </c>
      <c r="C353" s="5">
        <f>VLOOKUP(A353,'Misc. Data'!F$8:J$575,5,FALSE)</f>
        <v>0</v>
      </c>
      <c r="D353" s="5">
        <f>VLOOKUP(A353,'Misc. Data'!L$8:M$575,2,FALSE)</f>
        <v>26.77</v>
      </c>
      <c r="E353" s="5">
        <f>VLOOKUP(A353,'Misc. Data'!O$8:P$575,2,FALSE)</f>
        <v>191.49</v>
      </c>
      <c r="F353" s="4">
        <f t="shared" si="5"/>
        <v>218.822</v>
      </c>
      <c r="G353" s="4"/>
      <c r="H353" s="8">
        <v>41710</v>
      </c>
      <c r="I353" s="5" t="e">
        <v>#N/A</v>
      </c>
      <c r="J353" s="5" t="e">
        <v>#N/A</v>
      </c>
      <c r="K353" s="5" t="e">
        <v>#N/A</v>
      </c>
      <c r="L353" s="8">
        <v>41710</v>
      </c>
      <c r="M353" s="5" t="e">
        <v>#N/A</v>
      </c>
      <c r="N353" s="5" t="e">
        <v>#N/A</v>
      </c>
      <c r="O353" s="5" t="e">
        <v>#N/A</v>
      </c>
      <c r="P353" s="5"/>
    </row>
    <row r="354" spans="1:16" x14ac:dyDescent="0.25">
      <c r="A354" s="8">
        <v>41717</v>
      </c>
      <c r="B354" s="5">
        <f>VLOOKUP(A354,'Misc. Data'!A$8:D$575,4,FALSE)</f>
        <v>0.58099999999999996</v>
      </c>
      <c r="C354" s="5">
        <f>VLOOKUP(A354,'Misc. Data'!F$8:J$575,5,FALSE)</f>
        <v>0</v>
      </c>
      <c r="D354" s="5">
        <f>VLOOKUP(A354,'Misc. Data'!L$8:M$575,2,FALSE)</f>
        <v>26.77</v>
      </c>
      <c r="E354" s="5">
        <f>VLOOKUP(A354,'Misc. Data'!O$8:P$575,2,FALSE)</f>
        <v>191.49</v>
      </c>
      <c r="F354" s="4">
        <f t="shared" si="5"/>
        <v>218.84100000000001</v>
      </c>
      <c r="G354" s="4"/>
      <c r="H354" s="8">
        <v>41717</v>
      </c>
      <c r="I354" s="5" t="e">
        <v>#N/A</v>
      </c>
      <c r="J354" s="5" t="e">
        <v>#N/A</v>
      </c>
      <c r="K354" s="5" t="e">
        <v>#N/A</v>
      </c>
      <c r="L354" s="8">
        <v>41717</v>
      </c>
      <c r="M354" s="5" t="e">
        <v>#N/A</v>
      </c>
      <c r="N354" s="5" t="e">
        <v>#N/A</v>
      </c>
      <c r="O354" s="5" t="e">
        <v>#N/A</v>
      </c>
      <c r="P354" s="5"/>
    </row>
    <row r="355" spans="1:16" x14ac:dyDescent="0.25">
      <c r="A355" s="8">
        <v>41724</v>
      </c>
      <c r="B355" s="5">
        <f>VLOOKUP(A355,'Misc. Data'!A$8:D$575,4,FALSE)</f>
        <v>0.56399999999999995</v>
      </c>
      <c r="C355" s="5">
        <f>VLOOKUP(A355,'Misc. Data'!F$8:J$575,5,FALSE)</f>
        <v>0</v>
      </c>
      <c r="D355" s="5">
        <f>VLOOKUP(A355,'Misc. Data'!L$8:M$575,2,FALSE)</f>
        <v>26.77</v>
      </c>
      <c r="E355" s="5">
        <f>VLOOKUP(A355,'Misc. Data'!O$8:P$575,2,FALSE)</f>
        <v>191.49</v>
      </c>
      <c r="F355" s="4">
        <f t="shared" si="5"/>
        <v>218.82400000000001</v>
      </c>
      <c r="G355" s="4"/>
      <c r="H355" s="8">
        <v>41724</v>
      </c>
      <c r="I355" s="5" t="e">
        <v>#N/A</v>
      </c>
      <c r="J355" s="5" t="e">
        <v>#N/A</v>
      </c>
      <c r="K355" s="5" t="e">
        <v>#N/A</v>
      </c>
      <c r="L355" s="8">
        <v>41724</v>
      </c>
      <c r="M355" s="5" t="e">
        <v>#N/A</v>
      </c>
      <c r="N355" s="5" t="e">
        <v>#N/A</v>
      </c>
      <c r="O355" s="5" t="e">
        <v>#N/A</v>
      </c>
      <c r="P355" s="5"/>
    </row>
    <row r="356" spans="1:16" x14ac:dyDescent="0.25">
      <c r="A356" s="8">
        <v>41731</v>
      </c>
      <c r="B356" s="5">
        <f>VLOOKUP(A356,'Misc. Data'!A$8:D$575,4,FALSE)</f>
        <v>0.504</v>
      </c>
      <c r="C356" s="5">
        <f>VLOOKUP(A356,'Misc. Data'!F$8:J$575,5,FALSE)</f>
        <v>0</v>
      </c>
      <c r="D356" s="5">
        <f>VLOOKUP(A356,'Misc. Data'!L$8:M$575,2,FALSE)</f>
        <v>23.29</v>
      </c>
      <c r="E356" s="5">
        <f>VLOOKUP(A356,'Misc. Data'!O$8:P$575,2,FALSE)</f>
        <v>191.86600000000001</v>
      </c>
      <c r="F356" s="4">
        <f t="shared" si="5"/>
        <v>215.66000000000003</v>
      </c>
      <c r="G356" s="4"/>
      <c r="H356" s="8">
        <v>41731</v>
      </c>
      <c r="I356" s="5" t="e">
        <v>#N/A</v>
      </c>
      <c r="J356" s="5" t="e">
        <v>#N/A</v>
      </c>
      <c r="K356" s="5" t="e">
        <v>#N/A</v>
      </c>
      <c r="L356" s="8">
        <v>41731</v>
      </c>
      <c r="M356" s="5" t="e">
        <v>#N/A</v>
      </c>
      <c r="N356" s="5" t="e">
        <v>#N/A</v>
      </c>
      <c r="O356" s="5" t="e">
        <v>#N/A</v>
      </c>
      <c r="P356" s="5"/>
    </row>
    <row r="357" spans="1:16" x14ac:dyDescent="0.25">
      <c r="A357" s="8">
        <v>41738</v>
      </c>
      <c r="B357" s="5">
        <f>VLOOKUP(A357,'Misc. Data'!A$8:D$575,4,FALSE)</f>
        <v>0.50600000000000001</v>
      </c>
      <c r="C357" s="5">
        <f>VLOOKUP(A357,'Misc. Data'!F$8:J$575,5,FALSE)</f>
        <v>0</v>
      </c>
      <c r="D357" s="5">
        <f>VLOOKUP(A357,'Misc. Data'!L$8:M$575,2,FALSE)</f>
        <v>23.29</v>
      </c>
      <c r="E357" s="5">
        <f>VLOOKUP(A357,'Misc. Data'!O$8:P$575,2,FALSE)</f>
        <v>191.86699999999999</v>
      </c>
      <c r="F357" s="4">
        <f t="shared" si="5"/>
        <v>215.66299999999998</v>
      </c>
      <c r="G357" s="4"/>
      <c r="H357" s="8">
        <v>41738</v>
      </c>
      <c r="I357" s="5" t="e">
        <v>#N/A</v>
      </c>
      <c r="J357" s="5" t="e">
        <v>#N/A</v>
      </c>
      <c r="K357" s="5" t="e">
        <v>#N/A</v>
      </c>
      <c r="L357" s="8">
        <v>41738</v>
      </c>
      <c r="M357" s="5" t="e">
        <v>#N/A</v>
      </c>
      <c r="N357" s="5" t="e">
        <v>#N/A</v>
      </c>
      <c r="O357" s="5" t="e">
        <v>#N/A</v>
      </c>
      <c r="P357" s="5"/>
    </row>
    <row r="358" spans="1:16" x14ac:dyDescent="0.25">
      <c r="A358" s="8">
        <v>41745</v>
      </c>
      <c r="B358" s="5">
        <f>VLOOKUP(A358,'Misc. Data'!A$8:D$575,4,FALSE)</f>
        <v>0.51100000000000001</v>
      </c>
      <c r="C358" s="5">
        <f>VLOOKUP(A358,'Misc. Data'!F$8:J$575,5,FALSE)</f>
        <v>0</v>
      </c>
      <c r="D358" s="5">
        <f>VLOOKUP(A358,'Misc. Data'!L$8:M$575,2,FALSE)</f>
        <v>23.29</v>
      </c>
      <c r="E358" s="5">
        <f>VLOOKUP(A358,'Misc. Data'!O$8:P$575,2,FALSE)</f>
        <v>191.86799999999999</v>
      </c>
      <c r="F358" s="4">
        <f t="shared" si="5"/>
        <v>215.66899999999998</v>
      </c>
      <c r="G358" s="4"/>
      <c r="H358" s="8">
        <v>41745</v>
      </c>
      <c r="I358" s="5" t="e">
        <v>#N/A</v>
      </c>
      <c r="J358" s="5" t="e">
        <v>#N/A</v>
      </c>
      <c r="K358" s="5" t="e">
        <v>#N/A</v>
      </c>
      <c r="L358" s="8">
        <v>41745</v>
      </c>
      <c r="M358" s="5" t="e">
        <v>#N/A</v>
      </c>
      <c r="N358" s="5" t="e">
        <v>#N/A</v>
      </c>
      <c r="O358" s="5" t="e">
        <v>#N/A</v>
      </c>
      <c r="P358" s="5"/>
    </row>
    <row r="359" spans="1:16" x14ac:dyDescent="0.25">
      <c r="A359" s="8">
        <v>41752</v>
      </c>
      <c r="B359" s="5">
        <f>VLOOKUP(A359,'Misc. Data'!A$8:D$575,4,FALSE)</f>
        <v>0.51300000000000001</v>
      </c>
      <c r="C359" s="5">
        <f>VLOOKUP(A359,'Misc. Data'!F$8:J$575,5,FALSE)</f>
        <v>0</v>
      </c>
      <c r="D359" s="5">
        <f>VLOOKUP(A359,'Misc. Data'!L$8:M$575,2,FALSE)</f>
        <v>23.29</v>
      </c>
      <c r="E359" s="5">
        <f>VLOOKUP(A359,'Misc. Data'!O$8:P$575,2,FALSE)</f>
        <v>191.86699999999999</v>
      </c>
      <c r="F359" s="4">
        <f t="shared" si="5"/>
        <v>215.67</v>
      </c>
      <c r="G359" s="4"/>
      <c r="H359" s="8">
        <v>41752</v>
      </c>
      <c r="I359" s="5" t="e">
        <v>#N/A</v>
      </c>
      <c r="J359" s="5" t="e">
        <v>#N/A</v>
      </c>
      <c r="K359" s="5" t="e">
        <v>#N/A</v>
      </c>
      <c r="L359" s="8">
        <v>41752</v>
      </c>
      <c r="M359" s="5" t="e">
        <v>#N/A</v>
      </c>
      <c r="N359" s="5" t="e">
        <v>#N/A</v>
      </c>
      <c r="O359" s="5" t="e">
        <v>#N/A</v>
      </c>
      <c r="P359" s="5"/>
    </row>
    <row r="360" spans="1:16" x14ac:dyDescent="0.25">
      <c r="A360" s="8">
        <v>41759</v>
      </c>
      <c r="B360" s="5">
        <f>VLOOKUP(A360,'Misc. Data'!A$8:D$575,4,FALSE)</f>
        <v>0.42099999999999999</v>
      </c>
      <c r="C360" s="5">
        <f>VLOOKUP(A360,'Misc. Data'!F$8:J$575,5,FALSE)</f>
        <v>0</v>
      </c>
      <c r="D360" s="5">
        <f>VLOOKUP(A360,'Misc. Data'!L$8:M$575,2,FALSE)</f>
        <v>23.29</v>
      </c>
      <c r="E360" s="5">
        <f>VLOOKUP(A360,'Misc. Data'!O$8:P$575,2,FALSE)</f>
        <v>191.93600000000001</v>
      </c>
      <c r="F360" s="4">
        <f t="shared" si="5"/>
        <v>215.64699999999999</v>
      </c>
      <c r="G360" s="4"/>
      <c r="H360" s="8">
        <v>41759</v>
      </c>
      <c r="I360" s="5" t="e">
        <v>#N/A</v>
      </c>
      <c r="J360" s="5" t="e">
        <v>#N/A</v>
      </c>
      <c r="K360" s="5" t="e">
        <v>#N/A</v>
      </c>
      <c r="L360" s="8">
        <v>41759</v>
      </c>
      <c r="M360" s="5" t="e">
        <v>#N/A</v>
      </c>
      <c r="N360" s="5" t="e">
        <v>#N/A</v>
      </c>
      <c r="O360" s="5" t="e">
        <v>#N/A</v>
      </c>
      <c r="P360" s="5"/>
    </row>
    <row r="361" spans="1:16" x14ac:dyDescent="0.25">
      <c r="A361" s="8">
        <v>41766</v>
      </c>
      <c r="B361" s="5">
        <f>VLOOKUP(A361,'Misc. Data'!A$8:D$575,4,FALSE)</f>
        <v>0.45900000000000002</v>
      </c>
      <c r="C361" s="5">
        <f>VLOOKUP(A361,'Misc. Data'!F$8:J$575,5,FALSE)</f>
        <v>0</v>
      </c>
      <c r="D361" s="5">
        <f>VLOOKUP(A361,'Misc. Data'!L$8:M$575,2,FALSE)</f>
        <v>23.37</v>
      </c>
      <c r="E361" s="5">
        <f>VLOOKUP(A361,'Misc. Data'!O$8:P$575,2,FALSE)</f>
        <v>191.93600000000001</v>
      </c>
      <c r="F361" s="4">
        <f t="shared" si="5"/>
        <v>215.76500000000001</v>
      </c>
      <c r="G361" s="4"/>
      <c r="H361" s="8">
        <v>41766</v>
      </c>
      <c r="I361" s="5" t="e">
        <v>#N/A</v>
      </c>
      <c r="J361" s="5" t="e">
        <v>#N/A</v>
      </c>
      <c r="K361" s="5" t="e">
        <v>#N/A</v>
      </c>
      <c r="L361" s="8">
        <v>41766</v>
      </c>
      <c r="M361" s="5" t="e">
        <v>#N/A</v>
      </c>
      <c r="N361" s="5" t="e">
        <v>#N/A</v>
      </c>
      <c r="O361" s="5" t="e">
        <v>#N/A</v>
      </c>
      <c r="P361" s="5"/>
    </row>
    <row r="362" spans="1:16" x14ac:dyDescent="0.25">
      <c r="A362" s="8">
        <v>41773</v>
      </c>
      <c r="B362" s="5">
        <f>VLOOKUP(A362,'Misc. Data'!A$8:D$575,4,FALSE)</f>
        <v>0.42899999999999999</v>
      </c>
      <c r="C362" s="5">
        <f>VLOOKUP(A362,'Misc. Data'!F$8:J$575,5,FALSE)</f>
        <v>0</v>
      </c>
      <c r="D362" s="5">
        <f>VLOOKUP(A362,'Misc. Data'!L$8:M$575,2,FALSE)</f>
        <v>23.37</v>
      </c>
      <c r="E362" s="5">
        <f>VLOOKUP(A362,'Misc. Data'!O$8:P$575,2,FALSE)</f>
        <v>191.93800000000002</v>
      </c>
      <c r="F362" s="4">
        <f t="shared" si="5"/>
        <v>215.73700000000002</v>
      </c>
      <c r="G362" s="4"/>
      <c r="H362" s="8">
        <v>41773</v>
      </c>
      <c r="I362" s="5" t="e">
        <v>#N/A</v>
      </c>
      <c r="J362" s="5" t="e">
        <v>#N/A</v>
      </c>
      <c r="K362" s="5" t="e">
        <v>#N/A</v>
      </c>
      <c r="L362" s="8">
        <v>41773</v>
      </c>
      <c r="M362" s="5" t="e">
        <v>#N/A</v>
      </c>
      <c r="N362" s="5" t="e">
        <v>#N/A</v>
      </c>
      <c r="O362" s="5" t="e">
        <v>#N/A</v>
      </c>
      <c r="P362" s="5"/>
    </row>
    <row r="363" spans="1:16" x14ac:dyDescent="0.25">
      <c r="A363" s="8">
        <v>41780</v>
      </c>
      <c r="B363" s="5">
        <f>VLOOKUP(A363,'Misc. Data'!A$8:D$575,4,FALSE)</f>
        <v>0.44700000000000001</v>
      </c>
      <c r="C363" s="5">
        <f>VLOOKUP(A363,'Misc. Data'!F$8:J$575,5,FALSE)</f>
        <v>0</v>
      </c>
      <c r="D363" s="5">
        <f>VLOOKUP(A363,'Misc. Data'!L$8:M$575,2,FALSE)</f>
        <v>23.37</v>
      </c>
      <c r="E363" s="5">
        <f>VLOOKUP(A363,'Misc. Data'!O$8:P$575,2,FALSE)</f>
        <v>191.93800000000002</v>
      </c>
      <c r="F363" s="4">
        <f t="shared" si="5"/>
        <v>215.75500000000002</v>
      </c>
      <c r="G363" s="4"/>
      <c r="H363" s="8">
        <v>41780</v>
      </c>
      <c r="I363" s="5" t="e">
        <v>#N/A</v>
      </c>
      <c r="J363" s="5" t="e">
        <v>#N/A</v>
      </c>
      <c r="K363" s="5" t="e">
        <v>#N/A</v>
      </c>
      <c r="L363" s="8">
        <v>41780</v>
      </c>
      <c r="M363" s="5" t="e">
        <v>#N/A</v>
      </c>
      <c r="N363" s="5" t="e">
        <v>#N/A</v>
      </c>
      <c r="O363" s="5" t="e">
        <v>#N/A</v>
      </c>
      <c r="P363" s="5"/>
    </row>
    <row r="364" spans="1:16" x14ac:dyDescent="0.25">
      <c r="A364" s="8">
        <v>41787</v>
      </c>
      <c r="B364" s="5">
        <f>VLOOKUP(A364,'Misc. Data'!A$8:D$575,4,FALSE)</f>
        <v>0.311</v>
      </c>
      <c r="C364" s="5">
        <f>VLOOKUP(A364,'Misc. Data'!F$8:J$575,5,FALSE)</f>
        <v>0</v>
      </c>
      <c r="D364" s="5">
        <f>VLOOKUP(A364,'Misc. Data'!L$8:M$575,2,FALSE)</f>
        <v>23.37</v>
      </c>
      <c r="E364" s="5">
        <f>VLOOKUP(A364,'Misc. Data'!O$8:P$575,2,FALSE)</f>
        <v>191.93800000000002</v>
      </c>
      <c r="F364" s="4">
        <f t="shared" si="5"/>
        <v>215.61900000000003</v>
      </c>
      <c r="G364" s="4"/>
      <c r="H364" s="8">
        <v>41787</v>
      </c>
      <c r="I364" s="5" t="e">
        <v>#N/A</v>
      </c>
      <c r="J364" s="5" t="e">
        <v>#N/A</v>
      </c>
      <c r="K364" s="5" t="e">
        <v>#N/A</v>
      </c>
      <c r="L364" s="8">
        <v>41787</v>
      </c>
      <c r="M364" s="5" t="e">
        <v>#N/A</v>
      </c>
      <c r="N364" s="5" t="e">
        <v>#N/A</v>
      </c>
      <c r="O364" s="5" t="e">
        <v>#N/A</v>
      </c>
      <c r="P364" s="5"/>
    </row>
    <row r="365" spans="1:16" x14ac:dyDescent="0.25">
      <c r="A365" s="8">
        <v>41794</v>
      </c>
      <c r="B365" s="5">
        <f>VLOOKUP(A365,'Misc. Data'!A$8:D$575,4,FALSE)</f>
        <v>0.33700000000000002</v>
      </c>
      <c r="C365" s="5">
        <f>VLOOKUP(A365,'Misc. Data'!F$8:J$575,5,FALSE)</f>
        <v>0</v>
      </c>
      <c r="D365" s="5">
        <f>VLOOKUP(A365,'Misc. Data'!L$8:M$575,2,FALSE)</f>
        <v>23.77</v>
      </c>
      <c r="E365" s="5">
        <f>VLOOKUP(A365,'Misc. Data'!O$8:P$575,2,FALSE)</f>
        <v>191.93600000000001</v>
      </c>
      <c r="F365" s="4">
        <f t="shared" si="5"/>
        <v>216.04300000000001</v>
      </c>
      <c r="G365" s="4"/>
      <c r="H365" s="8">
        <v>41794</v>
      </c>
      <c r="I365" s="5" t="e">
        <v>#N/A</v>
      </c>
      <c r="J365" s="5" t="e">
        <v>#N/A</v>
      </c>
      <c r="K365" s="5" t="e">
        <v>#N/A</v>
      </c>
      <c r="L365" s="8">
        <v>41794</v>
      </c>
      <c r="M365" s="5" t="e">
        <v>#N/A</v>
      </c>
      <c r="N365" s="5" t="e">
        <v>#N/A</v>
      </c>
      <c r="O365" s="5" t="e">
        <v>#N/A</v>
      </c>
      <c r="P365" s="5"/>
    </row>
    <row r="366" spans="1:16" x14ac:dyDescent="0.25">
      <c r="A366" s="8">
        <v>41801</v>
      </c>
      <c r="B366" s="5">
        <f>VLOOKUP(A366,'Misc. Data'!A$8:D$575,4,FALSE)</f>
        <v>0.35699999999999998</v>
      </c>
      <c r="C366" s="5">
        <f>VLOOKUP(A366,'Misc. Data'!F$8:J$575,5,FALSE)</f>
        <v>0</v>
      </c>
      <c r="D366" s="5">
        <f>VLOOKUP(A366,'Misc. Data'!L$8:M$575,2,FALSE)</f>
        <v>23.77</v>
      </c>
      <c r="E366" s="5">
        <f>VLOOKUP(A366,'Misc. Data'!O$8:P$575,2,FALSE)</f>
        <v>191.93600000000001</v>
      </c>
      <c r="F366" s="4">
        <f t="shared" si="5"/>
        <v>216.06300000000002</v>
      </c>
      <c r="G366" s="4"/>
      <c r="H366" s="8">
        <v>41801</v>
      </c>
      <c r="I366" s="5" t="e">
        <v>#N/A</v>
      </c>
      <c r="J366" s="5" t="e">
        <v>#N/A</v>
      </c>
      <c r="K366" s="5" t="e">
        <v>#N/A</v>
      </c>
      <c r="L366" s="8">
        <v>41801</v>
      </c>
      <c r="M366" s="5" t="e">
        <v>#N/A</v>
      </c>
      <c r="N366" s="5" t="e">
        <v>#N/A</v>
      </c>
      <c r="O366" s="5" t="e">
        <v>#N/A</v>
      </c>
      <c r="P366" s="5"/>
    </row>
    <row r="367" spans="1:16" x14ac:dyDescent="0.25">
      <c r="A367" s="8">
        <v>41808</v>
      </c>
      <c r="B367" s="5">
        <f>VLOOKUP(A367,'Misc. Data'!A$8:D$575,4,FALSE)</f>
        <v>0.34499999999999997</v>
      </c>
      <c r="C367" s="5">
        <f>VLOOKUP(A367,'Misc. Data'!F$8:J$575,5,FALSE)</f>
        <v>0</v>
      </c>
      <c r="D367" s="5">
        <f>VLOOKUP(A367,'Misc. Data'!L$8:M$575,2,FALSE)</f>
        <v>23.77</v>
      </c>
      <c r="E367" s="5">
        <f>VLOOKUP(A367,'Misc. Data'!O$8:P$575,2,FALSE)</f>
        <v>191.93600000000001</v>
      </c>
      <c r="F367" s="4">
        <f t="shared" si="5"/>
        <v>216.05100000000002</v>
      </c>
      <c r="G367" s="4"/>
      <c r="H367" s="8">
        <v>41808</v>
      </c>
      <c r="I367" s="5" t="e">
        <v>#N/A</v>
      </c>
      <c r="J367" s="5" t="e">
        <v>#N/A</v>
      </c>
      <c r="K367" s="5" t="e">
        <v>#N/A</v>
      </c>
      <c r="L367" s="8">
        <v>41808</v>
      </c>
      <c r="M367" s="5" t="e">
        <v>#N/A</v>
      </c>
      <c r="N367" s="5" t="e">
        <v>#N/A</v>
      </c>
      <c r="O367" s="5" t="e">
        <v>#N/A</v>
      </c>
      <c r="P367" s="5"/>
    </row>
    <row r="368" spans="1:16" x14ac:dyDescent="0.25">
      <c r="A368" s="8">
        <v>41815</v>
      </c>
      <c r="B368" s="5">
        <f>VLOOKUP(A368,'Misc. Data'!A$8:D$575,4,FALSE)</f>
        <v>0.39700000000000002</v>
      </c>
      <c r="C368" s="5">
        <f>VLOOKUP(A368,'Misc. Data'!F$8:J$575,5,FALSE)</f>
        <v>0</v>
      </c>
      <c r="D368" s="5">
        <f>VLOOKUP(A368,'Misc. Data'!L$8:M$575,2,FALSE)</f>
        <v>23.77</v>
      </c>
      <c r="E368" s="5">
        <f>VLOOKUP(A368,'Misc. Data'!O$8:P$575,2,FALSE)</f>
        <v>191.93600000000001</v>
      </c>
      <c r="F368" s="4">
        <f t="shared" si="5"/>
        <v>216.10300000000001</v>
      </c>
      <c r="G368" s="4"/>
      <c r="H368" s="8">
        <v>41815</v>
      </c>
      <c r="I368" s="5" t="e">
        <v>#N/A</v>
      </c>
      <c r="J368" s="5" t="e">
        <v>#N/A</v>
      </c>
      <c r="K368" s="5" t="e">
        <v>#N/A</v>
      </c>
      <c r="L368" s="8">
        <v>41815</v>
      </c>
      <c r="M368" s="5" t="e">
        <v>#N/A</v>
      </c>
      <c r="N368" s="5" t="e">
        <v>#N/A</v>
      </c>
      <c r="O368" s="5" t="e">
        <v>#N/A</v>
      </c>
      <c r="P368" s="5"/>
    </row>
    <row r="369" spans="1:16" x14ac:dyDescent="0.25">
      <c r="A369" s="8">
        <v>41822</v>
      </c>
      <c r="B369" s="5">
        <f>VLOOKUP(A369,'Misc. Data'!A$8:D$575,4,FALSE)</f>
        <v>0.31900000000000001</v>
      </c>
      <c r="C369" s="5">
        <f>VLOOKUP(A369,'Misc. Data'!F$8:J$575,5,FALSE)</f>
        <v>0</v>
      </c>
      <c r="D369" s="5">
        <f>VLOOKUP(A369,'Misc. Data'!L$8:M$575,2,FALSE)</f>
        <v>22.95</v>
      </c>
      <c r="E369" s="5">
        <f>VLOOKUP(A369,'Misc. Data'!O$8:P$575,2,FALSE)</f>
        <v>192.309</v>
      </c>
      <c r="F369" s="4">
        <f t="shared" si="5"/>
        <v>215.578</v>
      </c>
      <c r="G369" s="4"/>
      <c r="H369" s="8">
        <v>41822</v>
      </c>
      <c r="I369" s="5" t="e">
        <v>#N/A</v>
      </c>
      <c r="J369" s="5" t="e">
        <v>#N/A</v>
      </c>
      <c r="K369" s="5" t="e">
        <v>#N/A</v>
      </c>
      <c r="L369" s="8">
        <v>41822</v>
      </c>
      <c r="M369" s="5" t="e">
        <v>#N/A</v>
      </c>
      <c r="N369" s="5" t="e">
        <v>#N/A</v>
      </c>
      <c r="O369" s="5" t="e">
        <v>#N/A</v>
      </c>
      <c r="P369" s="5"/>
    </row>
    <row r="370" spans="1:16" x14ac:dyDescent="0.25">
      <c r="A370" s="8">
        <v>41829</v>
      </c>
      <c r="B370" s="5">
        <f>VLOOKUP(A370,'Misc. Data'!A$8:D$575,4,FALSE)</f>
        <v>0.33</v>
      </c>
      <c r="C370" s="5">
        <f>VLOOKUP(A370,'Misc. Data'!F$8:J$575,5,FALSE)</f>
        <v>0</v>
      </c>
      <c r="D370" s="5">
        <f>VLOOKUP(A370,'Misc. Data'!L$8:M$575,2,FALSE)</f>
        <v>22.95</v>
      </c>
      <c r="E370" s="5">
        <f>VLOOKUP(A370,'Misc. Data'!O$8:P$575,2,FALSE)</f>
        <v>192.309</v>
      </c>
      <c r="F370" s="4">
        <f t="shared" si="5"/>
        <v>215.589</v>
      </c>
      <c r="G370" s="4"/>
      <c r="H370" s="8">
        <v>41829</v>
      </c>
      <c r="I370" s="5" t="e">
        <v>#N/A</v>
      </c>
      <c r="J370" s="5" t="e">
        <v>#N/A</v>
      </c>
      <c r="K370" s="5" t="e">
        <v>#N/A</v>
      </c>
      <c r="L370" s="8">
        <v>41829</v>
      </c>
      <c r="M370" s="5" t="e">
        <v>#N/A</v>
      </c>
      <c r="N370" s="5" t="e">
        <v>#N/A</v>
      </c>
      <c r="O370" s="5" t="e">
        <v>#N/A</v>
      </c>
      <c r="P370" s="5"/>
    </row>
    <row r="371" spans="1:16" x14ac:dyDescent="0.25">
      <c r="A371" s="8">
        <v>41836</v>
      </c>
      <c r="B371" s="5">
        <f>VLOOKUP(A371,'Misc. Data'!A$8:D$575,4,FALSE)</f>
        <v>0.36</v>
      </c>
      <c r="C371" s="5">
        <f>VLOOKUP(A371,'Misc. Data'!F$8:J$575,5,FALSE)</f>
        <v>0</v>
      </c>
      <c r="D371" s="5">
        <f>VLOOKUP(A371,'Misc. Data'!L$8:M$575,2,FALSE)</f>
        <v>22.95</v>
      </c>
      <c r="E371" s="5">
        <f>VLOOKUP(A371,'Misc. Data'!O$8:P$575,2,FALSE)</f>
        <v>192.316</v>
      </c>
      <c r="F371" s="4">
        <f t="shared" si="5"/>
        <v>215.626</v>
      </c>
      <c r="G371" s="4"/>
      <c r="H371" s="8">
        <v>41836</v>
      </c>
      <c r="I371" s="5" t="e">
        <v>#N/A</v>
      </c>
      <c r="J371" s="5" t="e">
        <v>#N/A</v>
      </c>
      <c r="K371" s="5" t="e">
        <v>#N/A</v>
      </c>
      <c r="L371" s="8">
        <v>41836</v>
      </c>
      <c r="M371" s="5" t="e">
        <v>#N/A</v>
      </c>
      <c r="N371" s="5" t="e">
        <v>#N/A</v>
      </c>
      <c r="O371" s="5" t="e">
        <v>#N/A</v>
      </c>
      <c r="P371" s="5"/>
    </row>
    <row r="372" spans="1:16" x14ac:dyDescent="0.25">
      <c r="A372" s="8">
        <v>41843</v>
      </c>
      <c r="B372" s="5">
        <f>VLOOKUP(A372,'Misc. Data'!A$8:D$575,4,FALSE)</f>
        <v>0.33600000000000002</v>
      </c>
      <c r="C372" s="5">
        <f>VLOOKUP(A372,'Misc. Data'!F$8:J$575,5,FALSE)</f>
        <v>0</v>
      </c>
      <c r="D372" s="5">
        <f>VLOOKUP(A372,'Misc. Data'!L$8:M$575,2,FALSE)</f>
        <v>22.95</v>
      </c>
      <c r="E372" s="5">
        <f>VLOOKUP(A372,'Misc. Data'!O$8:P$575,2,FALSE)</f>
        <v>192.30799999999999</v>
      </c>
      <c r="F372" s="4">
        <f t="shared" si="5"/>
        <v>215.59399999999999</v>
      </c>
      <c r="G372" s="4"/>
      <c r="H372" s="8">
        <v>41843</v>
      </c>
      <c r="I372" s="5" t="e">
        <v>#N/A</v>
      </c>
      <c r="J372" s="5" t="e">
        <v>#N/A</v>
      </c>
      <c r="K372" s="5" t="e">
        <v>#N/A</v>
      </c>
      <c r="L372" s="8">
        <v>41843</v>
      </c>
      <c r="M372" s="5" t="e">
        <v>#N/A</v>
      </c>
      <c r="N372" s="5" t="e">
        <v>#N/A</v>
      </c>
      <c r="O372" s="5" t="e">
        <v>#N/A</v>
      </c>
      <c r="P372" s="5"/>
    </row>
    <row r="373" spans="1:16" x14ac:dyDescent="0.25">
      <c r="A373" s="8">
        <v>41850</v>
      </c>
      <c r="B373" s="5">
        <f>VLOOKUP(A373,'Misc. Data'!A$8:D$575,4,FALSE)</f>
        <v>0.33100000000000002</v>
      </c>
      <c r="C373" s="5">
        <f>VLOOKUP(A373,'Misc. Data'!F$8:J$575,5,FALSE)</f>
        <v>0</v>
      </c>
      <c r="D373" s="5">
        <f>VLOOKUP(A373,'Misc. Data'!L$8:M$575,2,FALSE)</f>
        <v>22.95</v>
      </c>
      <c r="E373" s="5">
        <f>VLOOKUP(A373,'Misc. Data'!O$8:P$575,2,FALSE)</f>
        <v>192.31399999999999</v>
      </c>
      <c r="F373" s="4">
        <f t="shared" si="5"/>
        <v>215.595</v>
      </c>
      <c r="G373" s="4"/>
      <c r="H373" s="8">
        <v>41850</v>
      </c>
      <c r="I373" s="5" t="e">
        <v>#N/A</v>
      </c>
      <c r="J373" s="5" t="e">
        <v>#N/A</v>
      </c>
      <c r="K373" s="5" t="e">
        <v>#N/A</v>
      </c>
      <c r="L373" s="8">
        <v>41850</v>
      </c>
      <c r="M373" s="5" t="e">
        <v>#N/A</v>
      </c>
      <c r="N373" s="5" t="e">
        <v>#N/A</v>
      </c>
      <c r="O373" s="5" t="e">
        <v>#N/A</v>
      </c>
      <c r="P373" s="5"/>
    </row>
    <row r="374" spans="1:16" x14ac:dyDescent="0.25">
      <c r="A374" s="8">
        <v>41857</v>
      </c>
      <c r="B374" s="5">
        <f>VLOOKUP(A374,'Misc. Data'!A$8:D$575,4,FALSE)</f>
        <v>0.34100000000000003</v>
      </c>
      <c r="C374" s="5">
        <f>VLOOKUP(A374,'Misc. Data'!F$8:J$575,5,FALSE)</f>
        <v>0</v>
      </c>
      <c r="D374" s="5">
        <f>VLOOKUP(A374,'Misc. Data'!L$8:M$575,2,FALSE)</f>
        <v>23.150000000000002</v>
      </c>
      <c r="E374" s="5">
        <f>VLOOKUP(A374,'Misc. Data'!O$8:P$575,2,FALSE)</f>
        <v>192.32300000000001</v>
      </c>
      <c r="F374" s="4">
        <f t="shared" si="5"/>
        <v>215.81400000000002</v>
      </c>
      <c r="G374" s="4"/>
      <c r="H374" s="8">
        <v>41857</v>
      </c>
      <c r="I374" s="5" t="e">
        <v>#N/A</v>
      </c>
      <c r="J374" s="5" t="e">
        <v>#N/A</v>
      </c>
      <c r="K374" s="5" t="e">
        <v>#N/A</v>
      </c>
      <c r="L374" s="8">
        <v>41857</v>
      </c>
      <c r="M374" s="5" t="e">
        <v>#N/A</v>
      </c>
      <c r="N374" s="5" t="e">
        <v>#N/A</v>
      </c>
      <c r="O374" s="5" t="e">
        <v>#N/A</v>
      </c>
      <c r="P374" s="5"/>
    </row>
    <row r="375" spans="1:16" x14ac:dyDescent="0.25">
      <c r="A375" s="8">
        <v>41864</v>
      </c>
      <c r="B375" s="5">
        <f>VLOOKUP(A375,'Misc. Data'!A$8:D$575,4,FALSE)</f>
        <v>0.34899999999999998</v>
      </c>
      <c r="C375" s="5">
        <f>VLOOKUP(A375,'Misc. Data'!F$8:J$575,5,FALSE)</f>
        <v>0</v>
      </c>
      <c r="D375" s="5">
        <f>VLOOKUP(A375,'Misc. Data'!L$8:M$575,2,FALSE)</f>
        <v>23.150000000000002</v>
      </c>
      <c r="E375" s="5">
        <f>VLOOKUP(A375,'Misc. Data'!O$8:P$575,2,FALSE)</f>
        <v>192.32300000000001</v>
      </c>
      <c r="F375" s="4">
        <f t="shared" si="5"/>
        <v>215.822</v>
      </c>
      <c r="G375" s="4"/>
      <c r="H375" s="8">
        <v>41864</v>
      </c>
      <c r="I375" s="5" t="e">
        <v>#N/A</v>
      </c>
      <c r="J375" s="5" t="e">
        <v>#N/A</v>
      </c>
      <c r="K375" s="5" t="e">
        <v>#N/A</v>
      </c>
      <c r="L375" s="8">
        <v>41864</v>
      </c>
      <c r="M375" s="5" t="e">
        <v>#N/A</v>
      </c>
      <c r="N375" s="5" t="e">
        <v>#N/A</v>
      </c>
      <c r="O375" s="5" t="e">
        <v>#N/A</v>
      </c>
      <c r="P375" s="5"/>
    </row>
    <row r="376" spans="1:16" x14ac:dyDescent="0.25">
      <c r="A376" s="8">
        <v>41871</v>
      </c>
      <c r="B376" s="5">
        <f>VLOOKUP(A376,'Misc. Data'!A$8:D$575,4,FALSE)</f>
        <v>0.36699999999999999</v>
      </c>
      <c r="C376" s="5">
        <f>VLOOKUP(A376,'Misc. Data'!F$8:J$575,5,FALSE)</f>
        <v>0</v>
      </c>
      <c r="D376" s="5">
        <f>VLOOKUP(A376,'Misc. Data'!L$8:M$575,2,FALSE)</f>
        <v>23.150000000000002</v>
      </c>
      <c r="E376" s="5">
        <f>VLOOKUP(A376,'Misc. Data'!O$8:P$575,2,FALSE)</f>
        <v>192.322</v>
      </c>
      <c r="F376" s="4">
        <f t="shared" si="5"/>
        <v>215.839</v>
      </c>
      <c r="G376" s="4"/>
      <c r="H376" s="8">
        <v>41871</v>
      </c>
      <c r="I376" s="5" t="e">
        <v>#N/A</v>
      </c>
      <c r="J376" s="5" t="e">
        <v>#N/A</v>
      </c>
      <c r="K376" s="5" t="e">
        <v>#N/A</v>
      </c>
      <c r="L376" s="8">
        <v>41871</v>
      </c>
      <c r="M376" s="5" t="e">
        <v>#N/A</v>
      </c>
      <c r="N376" s="5" t="e">
        <v>#N/A</v>
      </c>
      <c r="O376" s="5" t="e">
        <v>#N/A</v>
      </c>
      <c r="P376" s="5"/>
    </row>
    <row r="377" spans="1:16" x14ac:dyDescent="0.25">
      <c r="A377" s="8">
        <v>41878</v>
      </c>
      <c r="B377" s="5">
        <f>VLOOKUP(A377,'Misc. Data'!A$8:D$575,4,FALSE)</f>
        <v>0.41199999999999998</v>
      </c>
      <c r="C377" s="5">
        <f>VLOOKUP(A377,'Misc. Data'!F$8:J$575,5,FALSE)</f>
        <v>0</v>
      </c>
      <c r="D377" s="5">
        <f>VLOOKUP(A377,'Misc. Data'!L$8:M$575,2,FALSE)</f>
        <v>23.150000000000002</v>
      </c>
      <c r="E377" s="5">
        <f>VLOOKUP(A377,'Misc. Data'!O$8:P$575,2,FALSE)</f>
        <v>192.322</v>
      </c>
      <c r="F377" s="4">
        <f t="shared" si="5"/>
        <v>215.88400000000001</v>
      </c>
      <c r="G377" s="4"/>
      <c r="H377" s="8">
        <v>41878</v>
      </c>
      <c r="I377" s="5" t="e">
        <v>#N/A</v>
      </c>
      <c r="J377" s="5" t="e">
        <v>#N/A</v>
      </c>
      <c r="K377" s="5" t="e">
        <v>#N/A</v>
      </c>
      <c r="L377" s="8">
        <v>41878</v>
      </c>
      <c r="M377" s="5" t="e">
        <v>#N/A</v>
      </c>
      <c r="N377" s="5" t="e">
        <v>#N/A</v>
      </c>
      <c r="O377" s="5" t="e">
        <v>#N/A</v>
      </c>
      <c r="P377" s="5"/>
    </row>
    <row r="378" spans="1:16" x14ac:dyDescent="0.25">
      <c r="A378" s="8">
        <v>41885</v>
      </c>
      <c r="B378" s="5">
        <f>VLOOKUP(A378,'Misc. Data'!A$8:D$575,4,FALSE)</f>
        <v>0.439</v>
      </c>
      <c r="C378" s="5">
        <f>VLOOKUP(A378,'Misc. Data'!F$8:J$575,5,FALSE)</f>
        <v>0</v>
      </c>
      <c r="D378" s="5">
        <f>VLOOKUP(A378,'Misc. Data'!L$8:M$575,2,FALSE)</f>
        <v>23.38</v>
      </c>
      <c r="E378" s="5">
        <f>VLOOKUP(A378,'Misc. Data'!O$8:P$575,2,FALSE)</f>
        <v>192.31800000000001</v>
      </c>
      <c r="F378" s="4">
        <f t="shared" si="5"/>
        <v>216.137</v>
      </c>
      <c r="G378" s="4"/>
      <c r="H378" s="8">
        <v>41885</v>
      </c>
      <c r="I378" s="5" t="e">
        <v>#N/A</v>
      </c>
      <c r="J378" s="5" t="e">
        <v>#N/A</v>
      </c>
      <c r="K378" s="5" t="e">
        <v>#N/A</v>
      </c>
      <c r="L378" s="8">
        <v>41885</v>
      </c>
      <c r="M378" s="5" t="e">
        <v>#N/A</v>
      </c>
      <c r="N378" s="5" t="e">
        <v>#N/A</v>
      </c>
      <c r="O378" s="5" t="e">
        <v>#N/A</v>
      </c>
      <c r="P378" s="5"/>
    </row>
    <row r="379" spans="1:16" x14ac:dyDescent="0.25">
      <c r="A379" s="8">
        <v>41892</v>
      </c>
      <c r="B379" s="5">
        <f>VLOOKUP(A379,'Misc. Data'!A$8:D$575,4,FALSE)</f>
        <v>0.43</v>
      </c>
      <c r="C379" s="5">
        <f>VLOOKUP(A379,'Misc. Data'!F$8:J$575,5,FALSE)</f>
        <v>0</v>
      </c>
      <c r="D379" s="5">
        <f>VLOOKUP(A379,'Misc. Data'!L$8:M$575,2,FALSE)</f>
        <v>23.38</v>
      </c>
      <c r="E379" s="5">
        <f>VLOOKUP(A379,'Misc. Data'!O$8:P$575,2,FALSE)</f>
        <v>192.31900000000002</v>
      </c>
      <c r="F379" s="4">
        <f t="shared" si="5"/>
        <v>216.12900000000002</v>
      </c>
      <c r="G379" s="4"/>
      <c r="H379" s="8">
        <v>41892</v>
      </c>
      <c r="I379" s="5" t="e">
        <v>#N/A</v>
      </c>
      <c r="J379" s="5" t="e">
        <v>#N/A</v>
      </c>
      <c r="K379" s="5" t="e">
        <v>#N/A</v>
      </c>
      <c r="L379" s="8">
        <v>41892</v>
      </c>
      <c r="M379" s="5" t="e">
        <v>#N/A</v>
      </c>
      <c r="N379" s="5" t="e">
        <v>#N/A</v>
      </c>
      <c r="O379" s="5" t="e">
        <v>#N/A</v>
      </c>
      <c r="P379" s="5"/>
    </row>
    <row r="380" spans="1:16" x14ac:dyDescent="0.25">
      <c r="A380" s="8">
        <v>41899</v>
      </c>
      <c r="B380" s="5">
        <f>VLOOKUP(A380,'Misc. Data'!A$8:D$575,4,FALSE)</f>
        <v>0.39300000000000002</v>
      </c>
      <c r="C380" s="5">
        <f>VLOOKUP(A380,'Misc. Data'!F$8:J$575,5,FALSE)</f>
        <v>0</v>
      </c>
      <c r="D380" s="5">
        <f>VLOOKUP(A380,'Misc. Data'!L$8:M$575,2,FALSE)</f>
        <v>23.38</v>
      </c>
      <c r="E380" s="5">
        <f>VLOOKUP(A380,'Misc. Data'!O$8:P$575,2,FALSE)</f>
        <v>192.233</v>
      </c>
      <c r="F380" s="4">
        <f t="shared" si="5"/>
        <v>216.006</v>
      </c>
      <c r="G380" s="4"/>
      <c r="H380" s="8">
        <v>41899</v>
      </c>
      <c r="I380" s="5" t="e">
        <v>#N/A</v>
      </c>
      <c r="J380" s="5" t="e">
        <v>#N/A</v>
      </c>
      <c r="K380" s="5" t="e">
        <v>#N/A</v>
      </c>
      <c r="L380" s="8">
        <v>41899</v>
      </c>
      <c r="M380" s="5" t="e">
        <v>#N/A</v>
      </c>
      <c r="N380" s="5" t="e">
        <v>#N/A</v>
      </c>
      <c r="O380" s="5" t="e">
        <v>#N/A</v>
      </c>
      <c r="P380" s="5"/>
    </row>
    <row r="381" spans="1:16" x14ac:dyDescent="0.25">
      <c r="A381" s="8">
        <v>41906</v>
      </c>
      <c r="B381" s="5">
        <f>VLOOKUP(A381,'Misc. Data'!A$8:D$575,4,FALSE)</f>
        <v>0.35399999999999998</v>
      </c>
      <c r="C381" s="5">
        <f>VLOOKUP(A381,'Misc. Data'!F$8:J$575,5,FALSE)</f>
        <v>0</v>
      </c>
      <c r="D381" s="5">
        <f>VLOOKUP(A381,'Misc. Data'!L$8:M$575,2,FALSE)</f>
        <v>23.38</v>
      </c>
      <c r="E381" s="5">
        <f>VLOOKUP(A381,'Misc. Data'!O$8:P$575,2,FALSE)</f>
        <v>192.233</v>
      </c>
      <c r="F381" s="4">
        <f t="shared" si="5"/>
        <v>215.96700000000001</v>
      </c>
      <c r="G381" s="4"/>
      <c r="H381" s="8">
        <v>41906</v>
      </c>
      <c r="I381" s="5" t="e">
        <v>#N/A</v>
      </c>
      <c r="J381" s="5" t="e">
        <v>#N/A</v>
      </c>
      <c r="K381" s="5" t="e">
        <v>#N/A</v>
      </c>
      <c r="L381" s="8">
        <v>41906</v>
      </c>
      <c r="M381" s="5" t="e">
        <v>#N/A</v>
      </c>
      <c r="N381" s="5" t="e">
        <v>#N/A</v>
      </c>
      <c r="O381" s="5" t="e">
        <v>#N/A</v>
      </c>
      <c r="P381" s="5"/>
    </row>
    <row r="382" spans="1:16" x14ac:dyDescent="0.25">
      <c r="A382" s="8">
        <v>41913</v>
      </c>
      <c r="B382" s="5">
        <f>VLOOKUP(A382,'Misc. Data'!A$8:D$575,4,FALSE)</f>
        <v>0.46800000000000003</v>
      </c>
      <c r="C382" s="5">
        <f>VLOOKUP(A382,'Misc. Data'!F$8:J$575,5,FALSE)</f>
        <v>0</v>
      </c>
      <c r="D382" s="5">
        <f>VLOOKUP(A382,'Misc. Data'!L$8:M$575,2,FALSE)</f>
        <v>23.490000000000002</v>
      </c>
      <c r="E382" s="5">
        <f>VLOOKUP(A382,'Misc. Data'!O$8:P$575,2,FALSE)</f>
        <v>192.57599999999999</v>
      </c>
      <c r="F382" s="4">
        <f t="shared" si="5"/>
        <v>216.53399999999999</v>
      </c>
      <c r="G382" s="4"/>
      <c r="H382" s="8">
        <v>41913</v>
      </c>
      <c r="I382" s="5" t="e">
        <v>#N/A</v>
      </c>
      <c r="J382" s="5" t="e">
        <v>#N/A</v>
      </c>
      <c r="K382" s="5" t="e">
        <v>#N/A</v>
      </c>
      <c r="L382" s="8">
        <v>41913</v>
      </c>
      <c r="M382" s="5" t="e">
        <v>#N/A</v>
      </c>
      <c r="N382" s="5" t="e">
        <v>#N/A</v>
      </c>
      <c r="O382" s="5" t="e">
        <v>#N/A</v>
      </c>
      <c r="P382" s="5"/>
    </row>
    <row r="383" spans="1:16" x14ac:dyDescent="0.25">
      <c r="A383" s="8">
        <v>41920</v>
      </c>
      <c r="B383" s="5">
        <f>VLOOKUP(A383,'Misc. Data'!A$8:D$575,4,FALSE)</f>
        <v>0.221</v>
      </c>
      <c r="C383" s="5">
        <f>VLOOKUP(A383,'Misc. Data'!F$8:J$575,5,FALSE)</f>
        <v>0</v>
      </c>
      <c r="D383" s="5">
        <f>VLOOKUP(A383,'Misc. Data'!L$8:M$575,2,FALSE)</f>
        <v>23.490000000000002</v>
      </c>
      <c r="E383" s="5">
        <f>VLOOKUP(A383,'Misc. Data'!O$8:P$575,2,FALSE)</f>
        <v>192.583</v>
      </c>
      <c r="F383" s="4">
        <f t="shared" si="5"/>
        <v>216.29400000000001</v>
      </c>
      <c r="G383" s="4"/>
      <c r="H383" s="8">
        <v>41920</v>
      </c>
      <c r="I383" s="5" t="e">
        <v>#N/A</v>
      </c>
      <c r="J383" s="5" t="e">
        <v>#N/A</v>
      </c>
      <c r="K383" s="5" t="e">
        <v>#N/A</v>
      </c>
      <c r="L383" s="8">
        <v>41920</v>
      </c>
      <c r="M383" s="5" t="e">
        <v>#N/A</v>
      </c>
      <c r="N383" s="5" t="e">
        <v>#N/A</v>
      </c>
      <c r="O383" s="5" t="e">
        <v>#N/A</v>
      </c>
      <c r="P383" s="5"/>
    </row>
    <row r="384" spans="1:16" x14ac:dyDescent="0.25">
      <c r="A384" s="8">
        <v>41927</v>
      </c>
      <c r="B384" s="5">
        <f>VLOOKUP(A384,'Misc. Data'!A$8:D$575,4,FALSE)</f>
        <v>0.23400000000000001</v>
      </c>
      <c r="C384" s="5">
        <f>VLOOKUP(A384,'Misc. Data'!F$8:J$575,5,FALSE)</f>
        <v>0</v>
      </c>
      <c r="D384" s="5">
        <f>VLOOKUP(A384,'Misc. Data'!L$8:M$575,2,FALSE)</f>
        <v>23.490000000000002</v>
      </c>
      <c r="E384" s="5">
        <f>VLOOKUP(A384,'Misc. Data'!O$8:P$575,2,FALSE)</f>
        <v>192.58600000000001</v>
      </c>
      <c r="F384" s="4">
        <f t="shared" si="5"/>
        <v>216.31</v>
      </c>
      <c r="G384" s="4"/>
      <c r="H384" s="8">
        <v>41927</v>
      </c>
      <c r="I384" s="5" t="e">
        <v>#N/A</v>
      </c>
      <c r="J384" s="5" t="e">
        <v>#N/A</v>
      </c>
      <c r="K384" s="5" t="e">
        <v>#N/A</v>
      </c>
      <c r="L384" s="8">
        <v>41927</v>
      </c>
      <c r="M384" s="5" t="e">
        <v>#N/A</v>
      </c>
      <c r="N384" s="5" t="e">
        <v>#N/A</v>
      </c>
      <c r="O384" s="5" t="e">
        <v>#N/A</v>
      </c>
      <c r="P384" s="5"/>
    </row>
    <row r="385" spans="1:16" x14ac:dyDescent="0.25">
      <c r="A385" s="8">
        <v>41934</v>
      </c>
      <c r="B385" s="5">
        <f>VLOOKUP(A385,'Misc. Data'!A$8:D$575,4,FALSE)</f>
        <v>0.23899999999999999</v>
      </c>
      <c r="C385" s="5">
        <f>VLOOKUP(A385,'Misc. Data'!F$8:J$575,5,FALSE)</f>
        <v>0</v>
      </c>
      <c r="D385" s="5">
        <f>VLOOKUP(A385,'Misc. Data'!L$8:M$575,2,FALSE)</f>
        <v>23.490000000000002</v>
      </c>
      <c r="E385" s="5">
        <f>VLOOKUP(A385,'Misc. Data'!O$8:P$575,2,FALSE)</f>
        <v>192.583</v>
      </c>
      <c r="F385" s="4">
        <f t="shared" si="5"/>
        <v>216.31200000000001</v>
      </c>
      <c r="G385" s="4"/>
      <c r="H385" s="8">
        <v>41934</v>
      </c>
      <c r="I385" s="5" t="e">
        <v>#N/A</v>
      </c>
      <c r="J385" s="5" t="e">
        <v>#N/A</v>
      </c>
      <c r="K385" s="5" t="e">
        <v>#N/A</v>
      </c>
      <c r="L385" s="8">
        <v>41934</v>
      </c>
      <c r="M385" s="5" t="e">
        <v>#N/A</v>
      </c>
      <c r="N385" s="5" t="e">
        <v>#N/A</v>
      </c>
      <c r="O385" s="5" t="e">
        <v>#N/A</v>
      </c>
      <c r="P385" s="5"/>
    </row>
    <row r="386" spans="1:16" x14ac:dyDescent="0.25">
      <c r="A386" s="8">
        <v>41941</v>
      </c>
      <c r="B386" s="5">
        <f>VLOOKUP(A386,'Misc. Data'!A$8:D$575,4,FALSE)</f>
        <v>0.20599999999999999</v>
      </c>
      <c r="C386" s="5">
        <f>VLOOKUP(A386,'Misc. Data'!F$8:J$575,5,FALSE)</f>
        <v>0</v>
      </c>
      <c r="D386" s="5">
        <f>VLOOKUP(A386,'Misc. Data'!L$8:M$575,2,FALSE)</f>
        <v>23.490000000000002</v>
      </c>
      <c r="E386" s="5">
        <f>VLOOKUP(A386,'Misc. Data'!O$8:P$575,2,FALSE)</f>
        <v>192.59100000000001</v>
      </c>
      <c r="F386" s="4">
        <f t="shared" si="5"/>
        <v>216.28700000000001</v>
      </c>
      <c r="G386" s="4"/>
      <c r="H386" s="8">
        <v>41941</v>
      </c>
      <c r="I386" s="5" t="e">
        <v>#N/A</v>
      </c>
      <c r="J386" s="5" t="e">
        <v>#N/A</v>
      </c>
      <c r="K386" s="5" t="e">
        <v>#N/A</v>
      </c>
      <c r="L386" s="8">
        <v>41941</v>
      </c>
      <c r="M386" s="5" t="e">
        <v>#N/A</v>
      </c>
      <c r="N386" s="5" t="e">
        <v>#N/A</v>
      </c>
      <c r="O386" s="5" t="e">
        <v>#N/A</v>
      </c>
      <c r="P386" s="5"/>
    </row>
    <row r="387" spans="1:16" x14ac:dyDescent="0.25">
      <c r="A387" s="8">
        <v>41948</v>
      </c>
      <c r="B387" s="5">
        <f>VLOOKUP(A387,'Misc. Data'!A$8:D$575,4,FALSE)</f>
        <v>0.14699999999999999</v>
      </c>
      <c r="C387" s="5">
        <f>VLOOKUP(A387,'Misc. Data'!F$8:J$575,5,FALSE)</f>
        <v>0</v>
      </c>
      <c r="D387" s="5">
        <f>VLOOKUP(A387,'Misc. Data'!L$8:M$575,2,FALSE)</f>
        <v>23.69</v>
      </c>
      <c r="E387" s="5">
        <f>VLOOKUP(A387,'Misc. Data'!O$8:P$575,2,FALSE)</f>
        <v>192.59100000000001</v>
      </c>
      <c r="F387" s="4">
        <f t="shared" si="5"/>
        <v>216.428</v>
      </c>
      <c r="G387" s="4"/>
      <c r="H387" s="8">
        <v>41948</v>
      </c>
      <c r="I387" s="5" t="e">
        <v>#N/A</v>
      </c>
      <c r="J387" s="5" t="e">
        <v>#N/A</v>
      </c>
      <c r="K387" s="5" t="e">
        <v>#N/A</v>
      </c>
      <c r="L387" s="8">
        <v>41948</v>
      </c>
      <c r="M387" s="5" t="e">
        <v>#N/A</v>
      </c>
      <c r="N387" s="5" t="e">
        <v>#N/A</v>
      </c>
      <c r="O387" s="5" t="e">
        <v>#N/A</v>
      </c>
      <c r="P387" s="5"/>
    </row>
    <row r="388" spans="1:16" x14ac:dyDescent="0.25">
      <c r="A388" s="8">
        <v>41955</v>
      </c>
      <c r="B388" s="5">
        <f>VLOOKUP(A388,'Misc. Data'!A$8:D$575,4,FALSE)</f>
        <v>0.13100000000000001</v>
      </c>
      <c r="C388" s="5">
        <f>VLOOKUP(A388,'Misc. Data'!F$8:J$575,5,FALSE)</f>
        <v>0</v>
      </c>
      <c r="D388" s="5">
        <f>VLOOKUP(A388,'Misc. Data'!L$8:M$575,2,FALSE)</f>
        <v>23.69</v>
      </c>
      <c r="E388" s="5">
        <f>VLOOKUP(A388,'Misc. Data'!O$8:P$575,2,FALSE)</f>
        <v>192.59100000000001</v>
      </c>
      <c r="F388" s="4">
        <f t="shared" si="5"/>
        <v>216.41200000000001</v>
      </c>
      <c r="G388" s="4"/>
      <c r="H388" s="8">
        <v>41955</v>
      </c>
      <c r="I388" s="5" t="e">
        <v>#N/A</v>
      </c>
      <c r="J388" s="5" t="e">
        <v>#N/A</v>
      </c>
      <c r="K388" s="5" t="e">
        <v>#N/A</v>
      </c>
      <c r="L388" s="8">
        <v>41955</v>
      </c>
      <c r="M388" s="5" t="e">
        <v>#N/A</v>
      </c>
      <c r="N388" s="5" t="e">
        <v>#N/A</v>
      </c>
      <c r="O388" s="5" t="e">
        <v>#N/A</v>
      </c>
      <c r="P388" s="5"/>
    </row>
    <row r="389" spans="1:16" x14ac:dyDescent="0.25">
      <c r="A389" s="8">
        <v>41962</v>
      </c>
      <c r="B389" s="5">
        <f>VLOOKUP(A389,'Misc. Data'!A$8:D$575,4,FALSE)</f>
        <v>0.13100000000000001</v>
      </c>
      <c r="C389" s="5">
        <f>VLOOKUP(A389,'Misc. Data'!F$8:J$575,5,FALSE)</f>
        <v>0</v>
      </c>
      <c r="D389" s="5">
        <f>VLOOKUP(A389,'Misc. Data'!L$8:M$575,2,FALSE)</f>
        <v>23.69</v>
      </c>
      <c r="E389" s="5">
        <f>VLOOKUP(A389,'Misc. Data'!O$8:P$575,2,FALSE)</f>
        <v>192.59300000000002</v>
      </c>
      <c r="F389" s="4">
        <f t="shared" si="5"/>
        <v>216.41400000000002</v>
      </c>
      <c r="G389" s="4"/>
      <c r="H389" s="8">
        <v>41962</v>
      </c>
      <c r="I389" s="5" t="e">
        <v>#N/A</v>
      </c>
      <c r="J389" s="5" t="e">
        <v>#N/A</v>
      </c>
      <c r="K389" s="5" t="e">
        <v>#N/A</v>
      </c>
      <c r="L389" s="8">
        <v>41962</v>
      </c>
      <c r="M389" s="5" t="e">
        <v>#N/A</v>
      </c>
      <c r="N389" s="5" t="e">
        <v>#N/A</v>
      </c>
      <c r="O389" s="5" t="e">
        <v>#N/A</v>
      </c>
      <c r="P389" s="5"/>
    </row>
    <row r="390" spans="1:16" x14ac:dyDescent="0.25">
      <c r="A390" s="8">
        <v>41969</v>
      </c>
      <c r="B390" s="5">
        <f>VLOOKUP(A390,'Misc. Data'!A$8:D$575,4,FALSE)</f>
        <v>0.112</v>
      </c>
      <c r="C390" s="5">
        <f>VLOOKUP(A390,'Misc. Data'!F$8:J$575,5,FALSE)</f>
        <v>0</v>
      </c>
      <c r="D390" s="5">
        <f>VLOOKUP(A390,'Misc. Data'!L$8:M$575,2,FALSE)</f>
        <v>23.69</v>
      </c>
      <c r="E390" s="5">
        <f>VLOOKUP(A390,'Misc. Data'!O$8:P$575,2,FALSE)</f>
        <v>192.59300000000002</v>
      </c>
      <c r="F390" s="4">
        <f t="shared" si="5"/>
        <v>216.39500000000001</v>
      </c>
      <c r="G390" s="4"/>
      <c r="H390" s="8">
        <v>41969</v>
      </c>
      <c r="I390" s="5" t="e">
        <v>#N/A</v>
      </c>
      <c r="J390" s="5" t="e">
        <v>#N/A</v>
      </c>
      <c r="K390" s="5" t="e">
        <v>#N/A</v>
      </c>
      <c r="L390" s="8">
        <v>41969</v>
      </c>
      <c r="M390" s="5" t="e">
        <v>#N/A</v>
      </c>
      <c r="N390" s="5" t="e">
        <v>#N/A</v>
      </c>
      <c r="O390" s="5" t="e">
        <v>#N/A</v>
      </c>
      <c r="P390" s="5"/>
    </row>
    <row r="391" spans="1:16" x14ac:dyDescent="0.25">
      <c r="A391" s="8">
        <v>41976</v>
      </c>
      <c r="B391" s="5">
        <f>VLOOKUP(A391,'Misc. Data'!A$8:D$575,4,FALSE)</f>
        <v>0.1</v>
      </c>
      <c r="C391" s="5">
        <f>VLOOKUP(A391,'Misc. Data'!F$8:J$575,5,FALSE)</f>
        <v>0</v>
      </c>
      <c r="D391" s="5">
        <f>VLOOKUP(A391,'Misc. Data'!L$8:M$575,2,FALSE)</f>
        <v>22.56</v>
      </c>
      <c r="E391" s="5">
        <f>VLOOKUP(A391,'Misc. Data'!O$8:P$575,2,FALSE)</f>
        <v>192.59300000000002</v>
      </c>
      <c r="F391" s="4">
        <f t="shared" si="5"/>
        <v>215.25300000000001</v>
      </c>
      <c r="G391" s="4"/>
      <c r="H391" s="8">
        <v>41976</v>
      </c>
      <c r="I391" s="5" t="e">
        <v>#N/A</v>
      </c>
      <c r="J391" s="5" t="e">
        <v>#N/A</v>
      </c>
      <c r="K391" s="5" t="e">
        <v>#N/A</v>
      </c>
      <c r="L391" s="8">
        <v>41976</v>
      </c>
      <c r="M391" s="5" t="e">
        <v>#N/A</v>
      </c>
      <c r="N391" s="5" t="e">
        <v>#N/A</v>
      </c>
      <c r="O391" s="5" t="e">
        <v>#N/A</v>
      </c>
      <c r="P391" s="5"/>
    </row>
    <row r="392" spans="1:16" x14ac:dyDescent="0.25">
      <c r="A392" s="8">
        <v>41983</v>
      </c>
      <c r="B392" s="5">
        <f>VLOOKUP(A392,'Misc. Data'!A$8:D$575,4,FALSE)</f>
        <v>0.11799999999999999</v>
      </c>
      <c r="C392" s="5">
        <f>VLOOKUP(A392,'Misc. Data'!F$8:J$575,5,FALSE)</f>
        <v>0</v>
      </c>
      <c r="D392" s="5">
        <f>VLOOKUP(A392,'Misc. Data'!L$8:M$575,2,FALSE)</f>
        <v>22.56</v>
      </c>
      <c r="E392" s="5">
        <f>VLOOKUP(A392,'Misc. Data'!O$8:P$575,2,FALSE)</f>
        <v>192.59300000000002</v>
      </c>
      <c r="F392" s="4">
        <f t="shared" si="5"/>
        <v>215.27100000000002</v>
      </c>
      <c r="G392" s="4"/>
      <c r="H392" s="8">
        <v>41983</v>
      </c>
      <c r="I392" s="5" t="e">
        <v>#N/A</v>
      </c>
      <c r="J392" s="5" t="e">
        <v>#N/A</v>
      </c>
      <c r="K392" s="5" t="e">
        <v>#N/A</v>
      </c>
      <c r="L392" s="8">
        <v>41983</v>
      </c>
      <c r="M392" s="5" t="e">
        <v>#N/A</v>
      </c>
      <c r="N392" s="5" t="e">
        <v>#N/A</v>
      </c>
      <c r="O392" s="5" t="e">
        <v>#N/A</v>
      </c>
      <c r="P392" s="5"/>
    </row>
    <row r="393" spans="1:16" x14ac:dyDescent="0.25">
      <c r="A393" s="8">
        <v>41990</v>
      </c>
      <c r="B393" s="5">
        <f>VLOOKUP(A393,'Misc. Data'!A$8:D$575,4,FALSE)</f>
        <v>9.1999999999999998E-2</v>
      </c>
      <c r="C393" s="5">
        <f>VLOOKUP(A393,'Misc. Data'!F$8:J$575,5,FALSE)</f>
        <v>0</v>
      </c>
      <c r="D393" s="5">
        <f>VLOOKUP(A393,'Misc. Data'!L$8:M$575,2,FALSE)</f>
        <v>22.56</v>
      </c>
      <c r="E393" s="5">
        <f>VLOOKUP(A393,'Misc. Data'!O$8:P$575,2,FALSE)</f>
        <v>192.59</v>
      </c>
      <c r="F393" s="4">
        <f t="shared" ref="F393:F456" si="6">SUMIF(B393:E393,"&lt;&gt;#N/A")</f>
        <v>215.24199999999999</v>
      </c>
      <c r="G393" s="4"/>
      <c r="H393" s="8">
        <v>41990</v>
      </c>
      <c r="I393" s="5" t="e">
        <v>#N/A</v>
      </c>
      <c r="J393" s="5" t="e">
        <v>#N/A</v>
      </c>
      <c r="K393" s="5" t="e">
        <v>#N/A</v>
      </c>
      <c r="L393" s="8">
        <v>41990</v>
      </c>
      <c r="M393" s="5" t="e">
        <v>#N/A</v>
      </c>
      <c r="N393" s="5" t="e">
        <v>#N/A</v>
      </c>
      <c r="O393" s="5" t="e">
        <v>#N/A</v>
      </c>
      <c r="P393" s="5"/>
    </row>
    <row r="394" spans="1:16" x14ac:dyDescent="0.25">
      <c r="A394" s="8">
        <v>41997</v>
      </c>
      <c r="B394" s="5">
        <f>VLOOKUP(A394,'Misc. Data'!A$8:D$575,4,FALSE)</f>
        <v>0.14899999999999999</v>
      </c>
      <c r="C394" s="5">
        <f>VLOOKUP(A394,'Misc. Data'!F$8:J$575,5,FALSE)</f>
        <v>0</v>
      </c>
      <c r="D394" s="5">
        <f>VLOOKUP(A394,'Misc. Data'!L$8:M$575,2,FALSE)</f>
        <v>22.56</v>
      </c>
      <c r="E394" s="5">
        <f>VLOOKUP(A394,'Misc. Data'!O$8:P$575,2,FALSE)</f>
        <v>192.59</v>
      </c>
      <c r="F394" s="4">
        <f t="shared" si="6"/>
        <v>215.29900000000001</v>
      </c>
      <c r="G394" s="4"/>
      <c r="H394" s="8">
        <v>41997</v>
      </c>
      <c r="I394" s="5" t="e">
        <v>#N/A</v>
      </c>
      <c r="J394" s="5" t="e">
        <v>#N/A</v>
      </c>
      <c r="K394" s="5" t="e">
        <v>#N/A</v>
      </c>
      <c r="L394" s="8">
        <v>41997</v>
      </c>
      <c r="M394" s="5" t="e">
        <v>#N/A</v>
      </c>
      <c r="N394" s="5" t="e">
        <v>#N/A</v>
      </c>
      <c r="O394" s="5" t="e">
        <v>#N/A</v>
      </c>
      <c r="P394" s="5"/>
    </row>
    <row r="395" spans="1:16" x14ac:dyDescent="0.25">
      <c r="A395" s="8">
        <v>42004</v>
      </c>
      <c r="B395" s="5">
        <f>VLOOKUP(A395,'Misc. Data'!A$8:D$575,4,FALSE)</f>
        <v>1.6739999999999999</v>
      </c>
      <c r="C395" s="5">
        <f>VLOOKUP(A395,'Misc. Data'!F$8:J$575,5,FALSE)</f>
        <v>0</v>
      </c>
      <c r="D395" s="5">
        <f>VLOOKUP(A395,'Misc. Data'!L$8:M$575,2,FALSE)</f>
        <v>22.56</v>
      </c>
      <c r="E395" s="5">
        <f>VLOOKUP(A395,'Misc. Data'!O$8:P$575,2,FALSE)</f>
        <v>192.89600000000002</v>
      </c>
      <c r="F395" s="4">
        <f t="shared" si="6"/>
        <v>217.13000000000002</v>
      </c>
      <c r="G395" s="4"/>
      <c r="H395" s="8">
        <v>42004</v>
      </c>
      <c r="I395" s="5" t="e">
        <v>#N/A</v>
      </c>
      <c r="J395" s="5" t="e">
        <v>#N/A</v>
      </c>
      <c r="K395" s="5" t="e">
        <v>#N/A</v>
      </c>
      <c r="L395" s="8">
        <v>42004</v>
      </c>
      <c r="M395" s="5" t="e">
        <v>#N/A</v>
      </c>
      <c r="N395" s="5" t="e">
        <v>#N/A</v>
      </c>
      <c r="O395" s="5" t="e">
        <v>#N/A</v>
      </c>
      <c r="P395" s="5"/>
    </row>
    <row r="396" spans="1:16" x14ac:dyDescent="0.25">
      <c r="A396" s="8">
        <v>42011</v>
      </c>
      <c r="B396" s="5">
        <f>VLOOKUP(A396,'Misc. Data'!A$8:D$575,4,FALSE)</f>
        <v>1.5509999999999999</v>
      </c>
      <c r="C396" s="5">
        <f>VLOOKUP(A396,'Misc. Data'!F$8:J$575,5,FALSE)</f>
        <v>0</v>
      </c>
      <c r="D396" s="5">
        <f>VLOOKUP(A396,'Misc. Data'!L$8:M$575,2,FALSE)</f>
        <v>22.77</v>
      </c>
      <c r="E396" s="5">
        <f>VLOOKUP(A396,'Misc. Data'!O$8:P$575,2,FALSE)</f>
        <v>192.89600000000002</v>
      </c>
      <c r="F396" s="4">
        <f t="shared" si="6"/>
        <v>217.21700000000001</v>
      </c>
      <c r="G396" s="4"/>
      <c r="H396" s="8">
        <v>42011</v>
      </c>
      <c r="I396" s="5" t="e">
        <v>#N/A</v>
      </c>
      <c r="J396" s="5" t="e">
        <v>#N/A</v>
      </c>
      <c r="K396" s="5" t="e">
        <v>#N/A</v>
      </c>
      <c r="L396" s="8">
        <v>42011</v>
      </c>
      <c r="M396" s="5" t="e">
        <v>#N/A</v>
      </c>
      <c r="N396" s="5" t="e">
        <v>#N/A</v>
      </c>
      <c r="O396" s="5" t="e">
        <v>#N/A</v>
      </c>
      <c r="P396" s="5"/>
    </row>
    <row r="397" spans="1:16" x14ac:dyDescent="0.25">
      <c r="A397" s="8">
        <v>42018</v>
      </c>
      <c r="B397" s="5">
        <f>VLOOKUP(A397,'Misc. Data'!A$8:D$575,4,FALSE)</f>
        <v>3.1E-2</v>
      </c>
      <c r="C397" s="5">
        <f>VLOOKUP(A397,'Misc. Data'!F$8:J$575,5,FALSE)</f>
        <v>0</v>
      </c>
      <c r="D397" s="5">
        <f>VLOOKUP(A397,'Misc. Data'!L$8:M$575,2,FALSE)</f>
        <v>22.77</v>
      </c>
      <c r="E397" s="5">
        <f>VLOOKUP(A397,'Misc. Data'!O$8:P$575,2,FALSE)</f>
        <v>192.898</v>
      </c>
      <c r="F397" s="4">
        <f t="shared" si="6"/>
        <v>215.69899999999998</v>
      </c>
      <c r="G397" s="4"/>
      <c r="H397" s="8">
        <v>42018</v>
      </c>
      <c r="I397" s="5" t="e">
        <v>#N/A</v>
      </c>
      <c r="J397" s="5" t="e">
        <v>#N/A</v>
      </c>
      <c r="K397" s="5" t="e">
        <v>#N/A</v>
      </c>
      <c r="L397" s="8">
        <v>42018</v>
      </c>
      <c r="M397" s="5" t="e">
        <v>#N/A</v>
      </c>
      <c r="N397" s="5" t="e">
        <v>#N/A</v>
      </c>
      <c r="O397" s="5" t="e">
        <v>#N/A</v>
      </c>
      <c r="P397" s="5"/>
    </row>
    <row r="398" spans="1:16" x14ac:dyDescent="0.25">
      <c r="A398" s="8">
        <v>42025</v>
      </c>
      <c r="B398" s="5">
        <f>VLOOKUP(A398,'Misc. Data'!A$8:D$575,4,FALSE)</f>
        <v>0.16500000000000001</v>
      </c>
      <c r="C398" s="5">
        <f>VLOOKUP(A398,'Misc. Data'!F$8:J$575,5,FALSE)</f>
        <v>0</v>
      </c>
      <c r="D398" s="5">
        <f>VLOOKUP(A398,'Misc. Data'!L$8:M$575,2,FALSE)</f>
        <v>22.77</v>
      </c>
      <c r="E398" s="5">
        <f>VLOOKUP(A398,'Misc. Data'!O$8:P$575,2,FALSE)</f>
        <v>192.898</v>
      </c>
      <c r="F398" s="4">
        <f t="shared" si="6"/>
        <v>215.833</v>
      </c>
      <c r="G398" s="4"/>
      <c r="H398" s="8">
        <v>42025</v>
      </c>
      <c r="I398" s="5" t="e">
        <v>#N/A</v>
      </c>
      <c r="J398" s="5" t="e">
        <v>#N/A</v>
      </c>
      <c r="K398" s="5" t="e">
        <v>#N/A</v>
      </c>
      <c r="L398" s="8">
        <v>42025</v>
      </c>
      <c r="M398" s="5" t="e">
        <v>#N/A</v>
      </c>
      <c r="N398" s="5" t="e">
        <v>#N/A</v>
      </c>
      <c r="O398" s="5" t="e">
        <v>#N/A</v>
      </c>
      <c r="P398" s="5"/>
    </row>
    <row r="399" spans="1:16" x14ac:dyDescent="0.25">
      <c r="A399" s="8">
        <v>42032</v>
      </c>
      <c r="B399" s="5">
        <f>VLOOKUP(A399,'Misc. Data'!A$8:D$575,4,FALSE)</f>
        <v>0.03</v>
      </c>
      <c r="C399" s="5">
        <f>VLOOKUP(A399,'Misc. Data'!F$8:J$575,5,FALSE)</f>
        <v>0</v>
      </c>
      <c r="D399" s="5">
        <f>VLOOKUP(A399,'Misc. Data'!L$8:M$575,2,FALSE)</f>
        <v>22.77</v>
      </c>
      <c r="E399" s="5">
        <f>VLOOKUP(A399,'Misc. Data'!O$8:P$575,2,FALSE)</f>
        <v>192.904</v>
      </c>
      <c r="F399" s="4">
        <f t="shared" si="6"/>
        <v>215.70400000000001</v>
      </c>
      <c r="G399" s="4"/>
      <c r="H399" s="8">
        <v>42032</v>
      </c>
      <c r="I399" s="5" t="e">
        <v>#N/A</v>
      </c>
      <c r="J399" s="5" t="e">
        <v>#N/A</v>
      </c>
      <c r="K399" s="5" t="e">
        <v>#N/A</v>
      </c>
      <c r="L399" s="8">
        <v>42032</v>
      </c>
      <c r="M399" s="5" t="e">
        <v>#N/A</v>
      </c>
      <c r="N399" s="5" t="e">
        <v>#N/A</v>
      </c>
      <c r="O399" s="5" t="e">
        <v>#N/A</v>
      </c>
      <c r="P399" s="5"/>
    </row>
    <row r="400" spans="1:16" x14ac:dyDescent="0.25">
      <c r="A400" s="8">
        <v>42039</v>
      </c>
      <c r="B400" s="5">
        <f>VLOOKUP(A400,'Misc. Data'!A$8:D$575,4,FALSE)</f>
        <v>1.4E-2</v>
      </c>
      <c r="C400" s="5">
        <f>VLOOKUP(A400,'Misc. Data'!F$8:J$575,5,FALSE)</f>
        <v>0</v>
      </c>
      <c r="D400" s="5">
        <f>VLOOKUP(A400,'Misc. Data'!L$8:M$575,2,FALSE)</f>
        <v>22.94</v>
      </c>
      <c r="E400" s="5">
        <f>VLOOKUP(A400,'Misc. Data'!O$8:P$575,2,FALSE)</f>
        <v>192.904</v>
      </c>
      <c r="F400" s="4">
        <f t="shared" si="6"/>
        <v>215.858</v>
      </c>
      <c r="G400" s="4"/>
      <c r="H400" s="8">
        <v>42039</v>
      </c>
      <c r="I400" s="5" t="e">
        <v>#N/A</v>
      </c>
      <c r="J400" s="5" t="e">
        <v>#N/A</v>
      </c>
      <c r="K400" s="5" t="e">
        <v>#N/A</v>
      </c>
      <c r="L400" s="8">
        <v>42039</v>
      </c>
      <c r="M400" s="5" t="e">
        <v>#N/A</v>
      </c>
      <c r="N400" s="5" t="e">
        <v>#N/A</v>
      </c>
      <c r="O400" s="5" t="e">
        <v>#N/A</v>
      </c>
      <c r="P400" s="5"/>
    </row>
    <row r="401" spans="1:16" x14ac:dyDescent="0.25">
      <c r="A401" s="8">
        <v>42046</v>
      </c>
      <c r="B401" s="5">
        <f>VLOOKUP(A401,'Misc. Data'!A$8:D$575,4,FALSE)</f>
        <v>1.7000000000000001E-2</v>
      </c>
      <c r="C401" s="5">
        <f>VLOOKUP(A401,'Misc. Data'!F$8:J$575,5,FALSE)</f>
        <v>0</v>
      </c>
      <c r="D401" s="5">
        <f>VLOOKUP(A401,'Misc. Data'!L$8:M$575,2,FALSE)</f>
        <v>22.94</v>
      </c>
      <c r="E401" s="5">
        <f>VLOOKUP(A401,'Misc. Data'!O$8:P$575,2,FALSE)</f>
        <v>192.904</v>
      </c>
      <c r="F401" s="4">
        <f t="shared" si="6"/>
        <v>215.86099999999999</v>
      </c>
      <c r="G401" s="4"/>
      <c r="H401" s="8">
        <v>42046</v>
      </c>
      <c r="I401" s="5" t="e">
        <v>#N/A</v>
      </c>
      <c r="J401" s="5" t="e">
        <v>#N/A</v>
      </c>
      <c r="K401" s="5" t="e">
        <v>#N/A</v>
      </c>
      <c r="L401" s="8">
        <v>42046</v>
      </c>
      <c r="M401" s="5" t="e">
        <v>#N/A</v>
      </c>
      <c r="N401" s="5" t="e">
        <v>#N/A</v>
      </c>
      <c r="O401" s="5" t="e">
        <v>#N/A</v>
      </c>
      <c r="P401" s="5"/>
    </row>
    <row r="402" spans="1:16" x14ac:dyDescent="0.25">
      <c r="A402" s="8">
        <v>42053</v>
      </c>
      <c r="B402" s="5">
        <f>VLOOKUP(A402,'Misc. Data'!A$8:D$575,4,FALSE)</f>
        <v>6.0000000000000001E-3</v>
      </c>
      <c r="C402" s="5">
        <f>VLOOKUP(A402,'Misc. Data'!F$8:J$575,5,FALSE)</f>
        <v>0</v>
      </c>
      <c r="D402" s="5">
        <f>VLOOKUP(A402,'Misc. Data'!L$8:M$575,2,FALSE)</f>
        <v>22.94</v>
      </c>
      <c r="E402" s="5">
        <f>VLOOKUP(A402,'Misc. Data'!O$8:P$575,2,FALSE)</f>
        <v>192.904</v>
      </c>
      <c r="F402" s="4">
        <f t="shared" si="6"/>
        <v>215.85</v>
      </c>
      <c r="G402" s="4"/>
      <c r="H402" s="8">
        <v>42053</v>
      </c>
      <c r="I402" s="5" t="e">
        <v>#N/A</v>
      </c>
      <c r="J402" s="5" t="e">
        <v>#N/A</v>
      </c>
      <c r="K402" s="5" t="e">
        <v>#N/A</v>
      </c>
      <c r="L402" s="8">
        <v>42053</v>
      </c>
      <c r="M402" s="5" t="e">
        <v>#N/A</v>
      </c>
      <c r="N402" s="5" t="e">
        <v>#N/A</v>
      </c>
      <c r="O402" s="5" t="e">
        <v>#N/A</v>
      </c>
      <c r="P402" s="5"/>
    </row>
    <row r="403" spans="1:16" x14ac:dyDescent="0.25">
      <c r="A403" s="8">
        <v>42060</v>
      </c>
      <c r="B403" s="5">
        <f>VLOOKUP(A403,'Misc. Data'!A$8:D$575,4,FALSE)</f>
        <v>1.0999999999999999E-2</v>
      </c>
      <c r="C403" s="5">
        <f>VLOOKUP(A403,'Misc. Data'!F$8:J$575,5,FALSE)</f>
        <v>0</v>
      </c>
      <c r="D403" s="5">
        <f>VLOOKUP(A403,'Misc. Data'!L$8:M$575,2,FALSE)</f>
        <v>22.94</v>
      </c>
      <c r="E403" s="5">
        <f>VLOOKUP(A403,'Misc. Data'!O$8:P$575,2,FALSE)</f>
        <v>192.904</v>
      </c>
      <c r="F403" s="4">
        <f t="shared" si="6"/>
        <v>215.85499999999999</v>
      </c>
      <c r="G403" s="4"/>
      <c r="H403" s="8">
        <v>42060</v>
      </c>
      <c r="I403" s="5" t="e">
        <v>#N/A</v>
      </c>
      <c r="J403" s="5" t="e">
        <v>#N/A</v>
      </c>
      <c r="K403" s="5" t="e">
        <v>#N/A</v>
      </c>
      <c r="L403" s="8">
        <v>42060</v>
      </c>
      <c r="M403" s="5" t="e">
        <v>#N/A</v>
      </c>
      <c r="N403" s="5" t="e">
        <v>#N/A</v>
      </c>
      <c r="O403" s="5" t="e">
        <v>#N/A</v>
      </c>
      <c r="P403" s="5"/>
    </row>
    <row r="404" spans="1:16" x14ac:dyDescent="0.25">
      <c r="A404" s="8">
        <v>42067</v>
      </c>
      <c r="B404" s="5">
        <f>VLOOKUP(A404,'Misc. Data'!A$8:D$575,4,FALSE)</f>
        <v>1.7999999999999999E-2</v>
      </c>
      <c r="C404" s="5">
        <f>VLOOKUP(A404,'Misc. Data'!F$8:J$575,5,FALSE)</f>
        <v>0</v>
      </c>
      <c r="D404" s="5">
        <f>VLOOKUP(A404,'Misc. Data'!L$8:M$575,2,FALSE)</f>
        <v>23.21</v>
      </c>
      <c r="E404" s="5">
        <f>VLOOKUP(A404,'Misc. Data'!O$8:P$575,2,FALSE)</f>
        <v>192.904</v>
      </c>
      <c r="F404" s="4">
        <f t="shared" si="6"/>
        <v>216.13200000000001</v>
      </c>
      <c r="G404" s="4"/>
      <c r="H404" s="8">
        <v>42067</v>
      </c>
      <c r="I404" s="5" t="e">
        <v>#N/A</v>
      </c>
      <c r="J404" s="5" t="e">
        <v>#N/A</v>
      </c>
      <c r="K404" s="5" t="e">
        <v>#N/A</v>
      </c>
      <c r="L404" s="8">
        <v>42067</v>
      </c>
      <c r="M404" s="5" t="e">
        <v>#N/A</v>
      </c>
      <c r="N404" s="5" t="e">
        <v>#N/A</v>
      </c>
      <c r="O404" s="5" t="e">
        <v>#N/A</v>
      </c>
      <c r="P404" s="5"/>
    </row>
    <row r="405" spans="1:16" x14ac:dyDescent="0.25">
      <c r="A405" s="8">
        <v>42074</v>
      </c>
      <c r="B405" s="5">
        <f>VLOOKUP(A405,'Misc. Data'!A$8:D$575,4,FALSE)</f>
        <v>1.0999999999999999E-2</v>
      </c>
      <c r="C405" s="5">
        <f>VLOOKUP(A405,'Misc. Data'!F$8:J$575,5,FALSE)</f>
        <v>0</v>
      </c>
      <c r="D405" s="5">
        <f>VLOOKUP(A405,'Misc. Data'!L$8:M$575,2,FALSE)</f>
        <v>23.21</v>
      </c>
      <c r="E405" s="5">
        <f>VLOOKUP(A405,'Misc. Data'!O$8:P$575,2,FALSE)</f>
        <v>192.91</v>
      </c>
      <c r="F405" s="4">
        <f t="shared" si="6"/>
        <v>216.131</v>
      </c>
      <c r="G405" s="4"/>
      <c r="H405" s="8">
        <v>42074</v>
      </c>
      <c r="I405" s="5" t="e">
        <v>#N/A</v>
      </c>
      <c r="J405" s="5" t="e">
        <v>#N/A</v>
      </c>
      <c r="K405" s="5" t="e">
        <v>#N/A</v>
      </c>
      <c r="L405" s="8">
        <v>42074</v>
      </c>
      <c r="M405" s="5" t="e">
        <v>#N/A</v>
      </c>
      <c r="N405" s="5" t="e">
        <v>#N/A</v>
      </c>
      <c r="O405" s="5" t="e">
        <v>#N/A</v>
      </c>
      <c r="P405" s="5"/>
    </row>
    <row r="406" spans="1:16" x14ac:dyDescent="0.25">
      <c r="A406" s="8">
        <v>42081</v>
      </c>
      <c r="B406" s="5">
        <f>VLOOKUP(A406,'Misc. Data'!A$8:D$575,4,FALSE)</f>
        <v>1.2E-2</v>
      </c>
      <c r="C406" s="5">
        <f>VLOOKUP(A406,'Misc. Data'!F$8:J$575,5,FALSE)</f>
        <v>0</v>
      </c>
      <c r="D406" s="5">
        <f>VLOOKUP(A406,'Misc. Data'!L$8:M$575,2,FALSE)</f>
        <v>23.21</v>
      </c>
      <c r="E406" s="5">
        <f>VLOOKUP(A406,'Misc. Data'!O$8:P$575,2,FALSE)</f>
        <v>192.91</v>
      </c>
      <c r="F406" s="4">
        <f t="shared" si="6"/>
        <v>216.13200000000001</v>
      </c>
      <c r="G406" s="4"/>
      <c r="H406" s="8">
        <v>42081</v>
      </c>
      <c r="I406" s="5" t="e">
        <v>#N/A</v>
      </c>
      <c r="J406" s="5" t="e">
        <v>#N/A</v>
      </c>
      <c r="K406" s="5" t="e">
        <v>#N/A</v>
      </c>
      <c r="L406" s="8">
        <v>42081</v>
      </c>
      <c r="M406" s="5" t="e">
        <v>#N/A</v>
      </c>
      <c r="N406" s="5" t="e">
        <v>#N/A</v>
      </c>
      <c r="O406" s="5" t="e">
        <v>#N/A</v>
      </c>
      <c r="P406" s="5"/>
    </row>
    <row r="407" spans="1:16" x14ac:dyDescent="0.25">
      <c r="A407" s="8">
        <v>42088</v>
      </c>
      <c r="B407" s="5">
        <f>VLOOKUP(A407,'Misc. Data'!A$8:D$575,4,FALSE)</f>
        <v>1.7999999999999999E-2</v>
      </c>
      <c r="C407" s="5">
        <f>VLOOKUP(A407,'Misc. Data'!F$8:J$575,5,FALSE)</f>
        <v>0</v>
      </c>
      <c r="D407" s="5">
        <f>VLOOKUP(A407,'Misc. Data'!L$8:M$575,2,FALSE)</f>
        <v>23.21</v>
      </c>
      <c r="E407" s="5">
        <f>VLOOKUP(A407,'Misc. Data'!O$8:P$575,2,FALSE)</f>
        <v>192.91</v>
      </c>
      <c r="F407" s="4">
        <f t="shared" si="6"/>
        <v>216.13800000000001</v>
      </c>
      <c r="G407" s="4"/>
      <c r="H407" s="8">
        <v>42088</v>
      </c>
      <c r="I407" s="5" t="e">
        <v>#N/A</v>
      </c>
      <c r="J407" s="5" t="e">
        <v>#N/A</v>
      </c>
      <c r="K407" s="5" t="e">
        <v>#N/A</v>
      </c>
      <c r="L407" s="8">
        <v>42088</v>
      </c>
      <c r="M407" s="5" t="e">
        <v>#N/A</v>
      </c>
      <c r="N407" s="5" t="e">
        <v>#N/A</v>
      </c>
      <c r="O407" s="5" t="e">
        <v>#N/A</v>
      </c>
      <c r="P407" s="5"/>
    </row>
    <row r="408" spans="1:16" x14ac:dyDescent="0.25">
      <c r="A408" s="8">
        <v>42095</v>
      </c>
      <c r="B408" s="5">
        <f>VLOOKUP(A408,'Misc. Data'!A$8:D$575,4,FALSE)</f>
        <v>0.87</v>
      </c>
      <c r="C408" s="5">
        <f>VLOOKUP(A408,'Misc. Data'!F$8:J$575,5,FALSE)</f>
        <v>0</v>
      </c>
      <c r="D408" s="5">
        <f>VLOOKUP(A408,'Misc. Data'!L$8:M$575,2,FALSE)</f>
        <v>23.42</v>
      </c>
      <c r="E408" s="5">
        <f>VLOOKUP(A408,'Misc. Data'!O$8:P$575,2,FALSE)</f>
        <v>193.18600000000001</v>
      </c>
      <c r="F408" s="4">
        <f t="shared" si="6"/>
        <v>217.476</v>
      </c>
      <c r="G408" s="4"/>
      <c r="H408" s="8">
        <v>42095</v>
      </c>
      <c r="I408" s="5" t="e">
        <v>#N/A</v>
      </c>
      <c r="J408" s="5" t="e">
        <v>#N/A</v>
      </c>
      <c r="K408" s="5" t="e">
        <v>#N/A</v>
      </c>
      <c r="L408" s="8">
        <v>42095</v>
      </c>
      <c r="M408" s="5" t="e">
        <v>#N/A</v>
      </c>
      <c r="N408" s="5" t="e">
        <v>#N/A</v>
      </c>
      <c r="O408" s="5" t="e">
        <v>#N/A</v>
      </c>
      <c r="P408" s="5"/>
    </row>
    <row r="409" spans="1:16" x14ac:dyDescent="0.25">
      <c r="A409" s="8">
        <v>42102</v>
      </c>
      <c r="B409" s="5">
        <f>VLOOKUP(A409,'Misc. Data'!A$8:D$575,4,FALSE)</f>
        <v>3.2000000000000001E-2</v>
      </c>
      <c r="C409" s="5">
        <f>VLOOKUP(A409,'Misc. Data'!F$8:J$575,5,FALSE)</f>
        <v>0</v>
      </c>
      <c r="D409" s="5">
        <f>VLOOKUP(A409,'Misc. Data'!L$8:M$575,2,FALSE)</f>
        <v>23.42</v>
      </c>
      <c r="E409" s="5">
        <f>VLOOKUP(A409,'Misc. Data'!O$8:P$575,2,FALSE)</f>
        <v>193.18600000000001</v>
      </c>
      <c r="F409" s="4">
        <f t="shared" si="6"/>
        <v>216.63800000000001</v>
      </c>
      <c r="G409" s="4"/>
      <c r="H409" s="8">
        <v>42102</v>
      </c>
      <c r="I409" s="5" t="e">
        <v>#N/A</v>
      </c>
      <c r="J409" s="5" t="e">
        <v>#N/A</v>
      </c>
      <c r="K409" s="5" t="e">
        <v>#N/A</v>
      </c>
      <c r="L409" s="8">
        <v>42102</v>
      </c>
      <c r="M409" s="5" t="e">
        <v>#N/A</v>
      </c>
      <c r="N409" s="5" t="e">
        <v>#N/A</v>
      </c>
      <c r="O409" s="5" t="e">
        <v>#N/A</v>
      </c>
      <c r="P409" s="5"/>
    </row>
    <row r="410" spans="1:16" x14ac:dyDescent="0.25">
      <c r="A410" s="8">
        <v>42109</v>
      </c>
      <c r="B410" s="5">
        <f>VLOOKUP(A410,'Misc. Data'!A$8:D$575,4,FALSE)</f>
        <v>3.6999999999999998E-2</v>
      </c>
      <c r="C410" s="5">
        <f>VLOOKUP(A410,'Misc. Data'!F$8:J$575,5,FALSE)</f>
        <v>0</v>
      </c>
      <c r="D410" s="5">
        <f>VLOOKUP(A410,'Misc. Data'!L$8:M$575,2,FALSE)</f>
        <v>23.42</v>
      </c>
      <c r="E410" s="5">
        <f>VLOOKUP(A410,'Misc. Data'!O$8:P$575,2,FALSE)</f>
        <v>193.18899999999999</v>
      </c>
      <c r="F410" s="4">
        <f t="shared" si="6"/>
        <v>216.64599999999999</v>
      </c>
      <c r="G410" s="4"/>
      <c r="H410" s="8">
        <v>42109</v>
      </c>
      <c r="I410" s="5" t="e">
        <v>#N/A</v>
      </c>
      <c r="J410" s="5" t="e">
        <v>#N/A</v>
      </c>
      <c r="K410" s="5" t="e">
        <v>#N/A</v>
      </c>
      <c r="L410" s="8">
        <v>42109</v>
      </c>
      <c r="M410" s="5" t="e">
        <v>#N/A</v>
      </c>
      <c r="N410" s="5" t="e">
        <v>#N/A</v>
      </c>
      <c r="O410" s="5" t="e">
        <v>#N/A</v>
      </c>
      <c r="P410" s="5"/>
    </row>
    <row r="411" spans="1:16" x14ac:dyDescent="0.25">
      <c r="A411" s="8">
        <v>42116</v>
      </c>
      <c r="B411" s="5">
        <f>VLOOKUP(A411,'Misc. Data'!A$8:D$575,4,FALSE)</f>
        <v>6.2E-2</v>
      </c>
      <c r="C411" s="5">
        <f>VLOOKUP(A411,'Misc. Data'!F$8:J$575,5,FALSE)</f>
        <v>0</v>
      </c>
      <c r="D411" s="5">
        <f>VLOOKUP(A411,'Misc. Data'!L$8:M$575,2,FALSE)</f>
        <v>23.42</v>
      </c>
      <c r="E411" s="5">
        <f>VLOOKUP(A411,'Misc. Data'!O$8:P$575,2,FALSE)</f>
        <v>193.18899999999999</v>
      </c>
      <c r="F411" s="4">
        <f t="shared" si="6"/>
        <v>216.67099999999999</v>
      </c>
      <c r="G411" s="4"/>
      <c r="H411" s="8">
        <v>42116</v>
      </c>
      <c r="I411" s="5" t="e">
        <v>#N/A</v>
      </c>
      <c r="J411" s="5" t="e">
        <v>#N/A</v>
      </c>
      <c r="K411" s="5" t="e">
        <v>#N/A</v>
      </c>
      <c r="L411" s="8">
        <v>42116</v>
      </c>
      <c r="M411" s="5" t="e">
        <v>#N/A</v>
      </c>
      <c r="N411" s="5" t="e">
        <v>#N/A</v>
      </c>
      <c r="O411" s="5" t="e">
        <v>#N/A</v>
      </c>
      <c r="P411" s="5"/>
    </row>
    <row r="412" spans="1:16" x14ac:dyDescent="0.25">
      <c r="A412" s="8">
        <v>42123</v>
      </c>
      <c r="B412" s="5">
        <f>VLOOKUP(A412,'Misc. Data'!A$8:D$575,4,FALSE)</f>
        <v>6.0999999999999999E-2</v>
      </c>
      <c r="C412" s="5">
        <f>VLOOKUP(A412,'Misc. Data'!F$8:J$575,5,FALSE)</f>
        <v>0</v>
      </c>
      <c r="D412" s="5">
        <f>VLOOKUP(A412,'Misc. Data'!L$8:M$575,2,FALSE)</f>
        <v>23.42</v>
      </c>
      <c r="E412" s="5">
        <f>VLOOKUP(A412,'Misc. Data'!O$8:P$575,2,FALSE)</f>
        <v>193.184</v>
      </c>
      <c r="F412" s="4">
        <f t="shared" si="6"/>
        <v>216.66499999999999</v>
      </c>
      <c r="G412" s="4"/>
      <c r="H412" s="8">
        <v>42123</v>
      </c>
      <c r="I412" s="5" t="e">
        <v>#N/A</v>
      </c>
      <c r="J412" s="5" t="e">
        <v>#N/A</v>
      </c>
      <c r="K412" s="5" t="e">
        <v>#N/A</v>
      </c>
      <c r="L412" s="8">
        <v>42123</v>
      </c>
      <c r="M412" s="5" t="e">
        <v>#N/A</v>
      </c>
      <c r="N412" s="5" t="e">
        <v>#N/A</v>
      </c>
      <c r="O412" s="5" t="e">
        <v>#N/A</v>
      </c>
      <c r="P412" s="5"/>
    </row>
    <row r="413" spans="1:16" x14ac:dyDescent="0.25">
      <c r="A413" s="8">
        <v>42130</v>
      </c>
      <c r="B413" s="5">
        <f>VLOOKUP(A413,'Misc. Data'!A$8:D$575,4,FALSE)</f>
        <v>6.0999999999999999E-2</v>
      </c>
      <c r="C413" s="5">
        <f>VLOOKUP(A413,'Misc. Data'!F$8:J$575,5,FALSE)</f>
        <v>0</v>
      </c>
      <c r="D413" s="5">
        <f>VLOOKUP(A413,'Misc. Data'!L$8:M$575,2,FALSE)</f>
        <v>23.76</v>
      </c>
      <c r="E413" s="5">
        <f>VLOOKUP(A413,'Misc. Data'!O$8:P$575,2,FALSE)</f>
        <v>193.18100000000001</v>
      </c>
      <c r="F413" s="4">
        <f t="shared" si="6"/>
        <v>217.00200000000001</v>
      </c>
      <c r="G413" s="4"/>
      <c r="H413" s="8">
        <v>42130</v>
      </c>
      <c r="I413" s="5" t="e">
        <v>#N/A</v>
      </c>
      <c r="J413" s="5" t="e">
        <v>#N/A</v>
      </c>
      <c r="K413" s="5" t="e">
        <v>#N/A</v>
      </c>
      <c r="L413" s="8">
        <v>42130</v>
      </c>
      <c r="M413" s="5" t="e">
        <v>#N/A</v>
      </c>
      <c r="N413" s="5" t="e">
        <v>#N/A</v>
      </c>
      <c r="O413" s="5" t="e">
        <v>#N/A</v>
      </c>
      <c r="P413" s="5"/>
    </row>
    <row r="414" spans="1:16" x14ac:dyDescent="0.25">
      <c r="A414" s="8">
        <v>42137</v>
      </c>
      <c r="B414" s="5">
        <f>VLOOKUP(A414,'Misc. Data'!A$8:D$575,4,FALSE)</f>
        <v>8.5000000000000006E-2</v>
      </c>
      <c r="C414" s="5">
        <f>VLOOKUP(A414,'Misc. Data'!F$8:J$575,5,FALSE)</f>
        <v>0</v>
      </c>
      <c r="D414" s="5">
        <f>VLOOKUP(A414,'Misc. Data'!L$8:M$575,2,FALSE)</f>
        <v>23.76</v>
      </c>
      <c r="E414" s="5">
        <f>VLOOKUP(A414,'Misc. Data'!O$8:P$575,2,FALSE)</f>
        <v>193.19200000000001</v>
      </c>
      <c r="F414" s="4">
        <f t="shared" si="6"/>
        <v>217.03700000000001</v>
      </c>
      <c r="G414" s="4"/>
      <c r="H414" s="8">
        <v>42137</v>
      </c>
      <c r="I414" s="5" t="e">
        <v>#N/A</v>
      </c>
      <c r="J414" s="5" t="e">
        <v>#N/A</v>
      </c>
      <c r="K414" s="5" t="e">
        <v>#N/A</v>
      </c>
      <c r="L414" s="8">
        <v>42137</v>
      </c>
      <c r="M414" s="5" t="e">
        <v>#N/A</v>
      </c>
      <c r="N414" s="5" t="e">
        <v>#N/A</v>
      </c>
      <c r="O414" s="5" t="e">
        <v>#N/A</v>
      </c>
      <c r="P414" s="5"/>
    </row>
    <row r="415" spans="1:16" x14ac:dyDescent="0.25">
      <c r="A415" s="8">
        <v>42144</v>
      </c>
      <c r="B415" s="5">
        <f>VLOOKUP(A415,'Misc. Data'!A$8:D$575,4,FALSE)</f>
        <v>9.5000000000000001E-2</v>
      </c>
      <c r="C415" s="5">
        <f>VLOOKUP(A415,'Misc. Data'!F$8:J$575,5,FALSE)</f>
        <v>0</v>
      </c>
      <c r="D415" s="5">
        <f>VLOOKUP(A415,'Misc. Data'!L$8:M$575,2,FALSE)</f>
        <v>23.76</v>
      </c>
      <c r="E415" s="5">
        <f>VLOOKUP(A415,'Misc. Data'!O$8:P$575,2,FALSE)</f>
        <v>193.19200000000001</v>
      </c>
      <c r="F415" s="4">
        <f t="shared" si="6"/>
        <v>217.047</v>
      </c>
      <c r="G415" s="4"/>
      <c r="H415" s="8">
        <v>42144</v>
      </c>
      <c r="I415" s="5" t="e">
        <v>#N/A</v>
      </c>
      <c r="J415" s="5" t="e">
        <v>#N/A</v>
      </c>
      <c r="K415" s="5" t="e">
        <v>#N/A</v>
      </c>
      <c r="L415" s="8">
        <v>42144</v>
      </c>
      <c r="M415" s="5" t="e">
        <v>#N/A</v>
      </c>
      <c r="N415" s="5" t="e">
        <v>#N/A</v>
      </c>
      <c r="O415" s="5" t="e">
        <v>#N/A</v>
      </c>
      <c r="P415" s="5"/>
    </row>
    <row r="416" spans="1:16" x14ac:dyDescent="0.25">
      <c r="A416" s="8">
        <v>42151</v>
      </c>
      <c r="B416" s="5">
        <f>VLOOKUP(A416,'Misc. Data'!A$8:D$575,4,FALSE)</f>
        <v>9.8000000000000004E-2</v>
      </c>
      <c r="C416" s="5">
        <f>VLOOKUP(A416,'Misc. Data'!F$8:J$575,5,FALSE)</f>
        <v>0</v>
      </c>
      <c r="D416" s="5">
        <f>VLOOKUP(A416,'Misc. Data'!L$8:M$575,2,FALSE)</f>
        <v>23.76</v>
      </c>
      <c r="E416" s="5">
        <f>VLOOKUP(A416,'Misc. Data'!O$8:P$575,2,FALSE)</f>
        <v>193.19200000000001</v>
      </c>
      <c r="F416" s="4">
        <f t="shared" si="6"/>
        <v>217.05</v>
      </c>
      <c r="G416" s="4"/>
      <c r="H416" s="8">
        <v>42151</v>
      </c>
      <c r="I416" s="5" t="e">
        <v>#N/A</v>
      </c>
      <c r="J416" s="5" t="e">
        <v>#N/A</v>
      </c>
      <c r="K416" s="5" t="e">
        <v>#N/A</v>
      </c>
      <c r="L416" s="8">
        <v>42151</v>
      </c>
      <c r="M416" s="5" t="e">
        <v>#N/A</v>
      </c>
      <c r="N416" s="5" t="e">
        <v>#N/A</v>
      </c>
      <c r="O416" s="5" t="e">
        <v>#N/A</v>
      </c>
      <c r="P416" s="5"/>
    </row>
    <row r="417" spans="1:16" x14ac:dyDescent="0.25">
      <c r="A417" s="8">
        <v>42158</v>
      </c>
      <c r="B417" s="5">
        <f>VLOOKUP(A417,'Misc. Data'!A$8:D$575,4,FALSE)</f>
        <v>0.124</v>
      </c>
      <c r="C417" s="5">
        <f>VLOOKUP(A417,'Misc. Data'!F$8:J$575,5,FALSE)</f>
        <v>0</v>
      </c>
      <c r="D417" s="5">
        <f>VLOOKUP(A417,'Misc. Data'!L$8:M$575,2,FALSE)</f>
        <v>24.02</v>
      </c>
      <c r="E417" s="5">
        <f>VLOOKUP(A417,'Misc. Data'!O$8:P$575,2,FALSE)</f>
        <v>193.19499999999999</v>
      </c>
      <c r="F417" s="4">
        <f t="shared" si="6"/>
        <v>217.339</v>
      </c>
      <c r="G417" s="4"/>
      <c r="H417" s="8">
        <v>42158</v>
      </c>
      <c r="I417" s="5" t="e">
        <v>#N/A</v>
      </c>
      <c r="J417" s="5" t="e">
        <v>#N/A</v>
      </c>
      <c r="K417" s="5" t="e">
        <v>#N/A</v>
      </c>
      <c r="L417" s="8">
        <v>42158</v>
      </c>
      <c r="M417" s="5" t="e">
        <v>#N/A</v>
      </c>
      <c r="N417" s="5" t="e">
        <v>#N/A</v>
      </c>
      <c r="O417" s="5" t="e">
        <v>#N/A</v>
      </c>
      <c r="P417" s="5"/>
    </row>
    <row r="418" spans="1:16" x14ac:dyDescent="0.25">
      <c r="A418" s="8">
        <v>42165</v>
      </c>
      <c r="B418" s="5">
        <f>VLOOKUP(A418,'Misc. Data'!A$8:D$575,4,FALSE)</f>
        <v>0.13200000000000001</v>
      </c>
      <c r="C418" s="5">
        <f>VLOOKUP(A418,'Misc. Data'!F$8:J$575,5,FALSE)</f>
        <v>0</v>
      </c>
      <c r="D418" s="5">
        <f>VLOOKUP(A418,'Misc. Data'!L$8:M$575,2,FALSE)</f>
        <v>24.02</v>
      </c>
      <c r="E418" s="5">
        <f>VLOOKUP(A418,'Misc. Data'!O$8:P$575,2,FALSE)</f>
        <v>193.191</v>
      </c>
      <c r="F418" s="4">
        <f t="shared" si="6"/>
        <v>217.34300000000002</v>
      </c>
      <c r="G418" s="4"/>
      <c r="H418" s="8">
        <v>42165</v>
      </c>
      <c r="I418" s="5" t="e">
        <v>#N/A</v>
      </c>
      <c r="J418" s="5" t="e">
        <v>#N/A</v>
      </c>
      <c r="K418" s="5" t="e">
        <v>#N/A</v>
      </c>
      <c r="L418" s="8">
        <v>42165</v>
      </c>
      <c r="M418" s="5" t="e">
        <v>#N/A</v>
      </c>
      <c r="N418" s="5" t="e">
        <v>#N/A</v>
      </c>
      <c r="O418" s="5" t="e">
        <v>#N/A</v>
      </c>
      <c r="P418" s="5"/>
    </row>
    <row r="419" spans="1:16" x14ac:dyDescent="0.25">
      <c r="A419" s="8">
        <v>42172</v>
      </c>
      <c r="B419" s="5">
        <f>VLOOKUP(A419,'Misc. Data'!A$8:D$575,4,FALSE)</f>
        <v>0.307</v>
      </c>
      <c r="C419" s="5">
        <f>VLOOKUP(A419,'Misc. Data'!F$8:J$575,5,FALSE)</f>
        <v>0</v>
      </c>
      <c r="D419" s="5">
        <f>VLOOKUP(A419,'Misc. Data'!L$8:M$575,2,FALSE)</f>
        <v>24.02</v>
      </c>
      <c r="E419" s="5">
        <f>VLOOKUP(A419,'Misc. Data'!O$8:P$575,2,FALSE)</f>
        <v>193.191</v>
      </c>
      <c r="F419" s="4">
        <f t="shared" si="6"/>
        <v>217.518</v>
      </c>
      <c r="G419" s="4"/>
      <c r="H419" s="8">
        <v>42172</v>
      </c>
      <c r="I419" s="5" t="e">
        <v>#N/A</v>
      </c>
      <c r="J419" s="5" t="e">
        <v>#N/A</v>
      </c>
      <c r="K419" s="5" t="e">
        <v>#N/A</v>
      </c>
      <c r="L419" s="8">
        <v>42172</v>
      </c>
      <c r="M419" s="5" t="e">
        <v>#N/A</v>
      </c>
      <c r="N419" s="5" t="e">
        <v>#N/A</v>
      </c>
      <c r="O419" s="5" t="e">
        <v>#N/A</v>
      </c>
      <c r="P419" s="5"/>
    </row>
    <row r="420" spans="1:16" x14ac:dyDescent="0.25">
      <c r="A420" s="8">
        <v>42179</v>
      </c>
      <c r="B420" s="5">
        <f>VLOOKUP(A420,'Misc. Data'!A$8:D$575,4,FALSE)</f>
        <v>0.32200000000000001</v>
      </c>
      <c r="C420" s="5">
        <f>VLOOKUP(A420,'Misc. Data'!F$8:J$575,5,FALSE)</f>
        <v>0</v>
      </c>
      <c r="D420" s="5">
        <f>VLOOKUP(A420,'Misc. Data'!L$8:M$575,2,FALSE)</f>
        <v>24.02</v>
      </c>
      <c r="E420" s="5">
        <f>VLOOKUP(A420,'Misc. Data'!O$8:P$575,2,FALSE)</f>
        <v>193.191</v>
      </c>
      <c r="F420" s="4">
        <f t="shared" si="6"/>
        <v>217.53300000000002</v>
      </c>
      <c r="G420" s="4"/>
      <c r="H420" s="8">
        <v>42179</v>
      </c>
      <c r="I420" s="5" t="e">
        <v>#N/A</v>
      </c>
      <c r="J420" s="5" t="e">
        <v>#N/A</v>
      </c>
      <c r="K420" s="5" t="e">
        <v>#N/A</v>
      </c>
      <c r="L420" s="8">
        <v>42179</v>
      </c>
      <c r="M420" s="5" t="e">
        <v>#N/A</v>
      </c>
      <c r="N420" s="5" t="e">
        <v>#N/A</v>
      </c>
      <c r="O420" s="5" t="e">
        <v>#N/A</v>
      </c>
      <c r="P420" s="5"/>
    </row>
    <row r="421" spans="1:16" x14ac:dyDescent="0.25">
      <c r="A421" s="8">
        <v>42186</v>
      </c>
      <c r="B421" s="5">
        <f>VLOOKUP(A421,'Misc. Data'!A$8:D$575,4,FALSE)</f>
        <v>0.80500000000000005</v>
      </c>
      <c r="C421" s="5">
        <f>VLOOKUP(A421,'Misc. Data'!F$8:J$575,5,FALSE)</f>
        <v>0</v>
      </c>
      <c r="D421" s="5">
        <f>VLOOKUP(A421,'Misc. Data'!L$8:M$575,2,FALSE)</f>
        <v>24.45</v>
      </c>
      <c r="E421" s="5">
        <f>VLOOKUP(A421,'Misc. Data'!O$8:P$575,2,FALSE)</f>
        <v>193.43899999999999</v>
      </c>
      <c r="F421" s="4">
        <f t="shared" si="6"/>
        <v>218.69399999999999</v>
      </c>
      <c r="G421" s="4"/>
      <c r="H421" s="8">
        <v>42186</v>
      </c>
      <c r="I421" s="5" t="e">
        <v>#N/A</v>
      </c>
      <c r="J421" s="5" t="e">
        <v>#N/A</v>
      </c>
      <c r="K421" s="5" t="e">
        <v>#N/A</v>
      </c>
      <c r="L421" s="8">
        <v>42186</v>
      </c>
      <c r="M421" s="5" t="e">
        <v>#N/A</v>
      </c>
      <c r="N421" s="5" t="e">
        <v>#N/A</v>
      </c>
      <c r="O421" s="5" t="e">
        <v>#N/A</v>
      </c>
      <c r="P421" s="5"/>
    </row>
    <row r="422" spans="1:16" x14ac:dyDescent="0.25">
      <c r="A422" s="8">
        <v>42193</v>
      </c>
      <c r="B422" s="5">
        <f>VLOOKUP(A422,'Misc. Data'!A$8:D$575,4,FALSE)</f>
        <v>0.32700000000000001</v>
      </c>
      <c r="C422" s="5">
        <f>VLOOKUP(A422,'Misc. Data'!F$8:J$575,5,FALSE)</f>
        <v>0</v>
      </c>
      <c r="D422" s="5">
        <f>VLOOKUP(A422,'Misc. Data'!L$8:M$575,2,FALSE)</f>
        <v>24.45</v>
      </c>
      <c r="E422" s="5">
        <f>VLOOKUP(A422,'Misc. Data'!O$8:P$575,2,FALSE)</f>
        <v>193.441</v>
      </c>
      <c r="F422" s="4">
        <f t="shared" si="6"/>
        <v>218.21800000000002</v>
      </c>
      <c r="G422" s="4"/>
      <c r="H422" s="8">
        <v>42193</v>
      </c>
      <c r="I422" s="5" t="e">
        <v>#N/A</v>
      </c>
      <c r="J422" s="5" t="e">
        <v>#N/A</v>
      </c>
      <c r="K422" s="5" t="e">
        <v>#N/A</v>
      </c>
      <c r="L422" s="8">
        <v>42193</v>
      </c>
      <c r="M422" s="5" t="e">
        <v>#N/A</v>
      </c>
      <c r="N422" s="5" t="e">
        <v>#N/A</v>
      </c>
      <c r="O422" s="5" t="e">
        <v>#N/A</v>
      </c>
      <c r="P422" s="5"/>
    </row>
    <row r="423" spans="1:16" x14ac:dyDescent="0.25">
      <c r="A423" s="8">
        <v>42200</v>
      </c>
      <c r="B423" s="5">
        <f>VLOOKUP(A423,'Misc. Data'!A$8:D$575,4,FALSE)</f>
        <v>0.49299999999999999</v>
      </c>
      <c r="C423" s="5">
        <f>VLOOKUP(A423,'Misc. Data'!F$8:J$575,5,FALSE)</f>
        <v>0</v>
      </c>
      <c r="D423" s="5">
        <f>VLOOKUP(A423,'Misc. Data'!L$8:M$575,2,FALSE)</f>
        <v>24.45</v>
      </c>
      <c r="E423" s="5">
        <f>VLOOKUP(A423,'Misc. Data'!O$8:P$575,2,FALSE)</f>
        <v>193.441</v>
      </c>
      <c r="F423" s="4">
        <f t="shared" si="6"/>
        <v>218.38400000000001</v>
      </c>
      <c r="G423" s="4"/>
      <c r="H423" s="8">
        <v>42200</v>
      </c>
      <c r="I423" s="5" t="e">
        <v>#N/A</v>
      </c>
      <c r="J423" s="5" t="e">
        <v>#N/A</v>
      </c>
      <c r="K423" s="5" t="e">
        <v>#N/A</v>
      </c>
      <c r="L423" s="8">
        <v>42200</v>
      </c>
      <c r="M423" s="5" t="e">
        <v>#N/A</v>
      </c>
      <c r="N423" s="5" t="e">
        <v>#N/A</v>
      </c>
      <c r="O423" s="5" t="e">
        <v>#N/A</v>
      </c>
      <c r="P423" s="5"/>
    </row>
    <row r="424" spans="1:16" x14ac:dyDescent="0.25">
      <c r="A424" s="8">
        <v>42207</v>
      </c>
      <c r="B424" s="5">
        <f>VLOOKUP(A424,'Misc. Data'!A$8:D$575,4,FALSE)</f>
        <v>0.85599999999999998</v>
      </c>
      <c r="C424" s="5">
        <f>VLOOKUP(A424,'Misc. Data'!F$8:J$575,5,FALSE)</f>
        <v>0</v>
      </c>
      <c r="D424" s="5">
        <f>VLOOKUP(A424,'Misc. Data'!L$8:M$575,2,FALSE)</f>
        <v>24.45</v>
      </c>
      <c r="E424" s="5">
        <f>VLOOKUP(A424,'Misc. Data'!O$8:P$575,2,FALSE)</f>
        <v>193.441</v>
      </c>
      <c r="F424" s="4">
        <f t="shared" si="6"/>
        <v>218.74700000000001</v>
      </c>
      <c r="G424" s="4"/>
      <c r="H424" s="8">
        <v>42207</v>
      </c>
      <c r="I424" s="5" t="e">
        <v>#N/A</v>
      </c>
      <c r="J424" s="5" t="e">
        <v>#N/A</v>
      </c>
      <c r="K424" s="5" t="e">
        <v>#N/A</v>
      </c>
      <c r="L424" s="8">
        <v>42207</v>
      </c>
      <c r="M424" s="5" t="e">
        <v>#N/A</v>
      </c>
      <c r="N424" s="5" t="e">
        <v>#N/A</v>
      </c>
      <c r="O424" s="5" t="e">
        <v>#N/A</v>
      </c>
      <c r="P424" s="5"/>
    </row>
    <row r="425" spans="1:16" x14ac:dyDescent="0.25">
      <c r="A425" s="8">
        <v>42214</v>
      </c>
      <c r="B425" s="5">
        <f>VLOOKUP(A425,'Misc. Data'!A$8:D$575,4,FALSE)</f>
        <v>0.55600000000000005</v>
      </c>
      <c r="C425" s="5">
        <f>VLOOKUP(A425,'Misc. Data'!F$8:J$575,5,FALSE)</f>
        <v>0</v>
      </c>
      <c r="D425" s="5">
        <f>VLOOKUP(A425,'Misc. Data'!L$8:M$575,2,FALSE)</f>
        <v>24.45</v>
      </c>
      <c r="E425" s="5">
        <f>VLOOKUP(A425,'Misc. Data'!O$8:P$575,2,FALSE)</f>
        <v>193.44400000000002</v>
      </c>
      <c r="F425" s="4">
        <f t="shared" si="6"/>
        <v>218.45000000000002</v>
      </c>
      <c r="G425" s="4"/>
      <c r="H425" s="8">
        <v>42214</v>
      </c>
      <c r="I425" s="5" t="e">
        <v>#N/A</v>
      </c>
      <c r="J425" s="5" t="e">
        <v>#N/A</v>
      </c>
      <c r="K425" s="5" t="e">
        <v>#N/A</v>
      </c>
      <c r="L425" s="8">
        <v>42214</v>
      </c>
      <c r="M425" s="5" t="e">
        <v>#N/A</v>
      </c>
      <c r="N425" s="5" t="e">
        <v>#N/A</v>
      </c>
      <c r="O425" s="5" t="e">
        <v>#N/A</v>
      </c>
      <c r="P425" s="5"/>
    </row>
    <row r="426" spans="1:16" x14ac:dyDescent="0.25">
      <c r="A426" s="8">
        <v>42221</v>
      </c>
      <c r="B426" s="5">
        <f>VLOOKUP(A426,'Misc. Data'!A$8:D$575,4,FALSE)</f>
        <v>0.50800000000000001</v>
      </c>
      <c r="C426" s="5">
        <f>VLOOKUP(A426,'Misc. Data'!F$8:J$575,5,FALSE)</f>
        <v>0</v>
      </c>
      <c r="D426" s="5">
        <f>VLOOKUP(A426,'Misc. Data'!L$8:M$575,2,FALSE)</f>
        <v>24.740000000000002</v>
      </c>
      <c r="E426" s="5">
        <f>VLOOKUP(A426,'Misc. Data'!O$8:P$575,2,FALSE)</f>
        <v>193.44499999999999</v>
      </c>
      <c r="F426" s="4">
        <f t="shared" si="6"/>
        <v>218.69299999999998</v>
      </c>
      <c r="G426" s="4"/>
      <c r="H426" s="8">
        <v>42221</v>
      </c>
      <c r="I426" s="5" t="e">
        <v>#N/A</v>
      </c>
      <c r="J426" s="5" t="e">
        <v>#N/A</v>
      </c>
      <c r="K426" s="5" t="e">
        <v>#N/A</v>
      </c>
      <c r="L426" s="8">
        <v>42221</v>
      </c>
      <c r="M426" s="5" t="e">
        <v>#N/A</v>
      </c>
      <c r="N426" s="5" t="e">
        <v>#N/A</v>
      </c>
      <c r="O426" s="5" t="e">
        <v>#N/A</v>
      </c>
      <c r="P426" s="5"/>
    </row>
    <row r="427" spans="1:16" x14ac:dyDescent="0.25">
      <c r="A427" s="8">
        <v>42228</v>
      </c>
      <c r="B427" s="5">
        <f>VLOOKUP(A427,'Misc. Data'!A$8:D$575,4,FALSE)</f>
        <v>0.46800000000000003</v>
      </c>
      <c r="C427" s="5">
        <f>VLOOKUP(A427,'Misc. Data'!F$8:J$575,5,FALSE)</f>
        <v>0</v>
      </c>
      <c r="D427" s="5">
        <f>VLOOKUP(A427,'Misc. Data'!L$8:M$575,2,FALSE)</f>
        <v>24.740000000000002</v>
      </c>
      <c r="E427" s="5">
        <f>VLOOKUP(A427,'Misc. Data'!O$8:P$575,2,FALSE)</f>
        <v>193.44499999999999</v>
      </c>
      <c r="F427" s="4">
        <f t="shared" si="6"/>
        <v>218.65299999999999</v>
      </c>
      <c r="G427" s="4"/>
      <c r="H427" s="8">
        <v>42228</v>
      </c>
      <c r="I427" s="5" t="e">
        <v>#N/A</v>
      </c>
      <c r="J427" s="5" t="e">
        <v>#N/A</v>
      </c>
      <c r="K427" s="5" t="e">
        <v>#N/A</v>
      </c>
      <c r="L427" s="8">
        <v>42228</v>
      </c>
      <c r="M427" s="5" t="e">
        <v>#N/A</v>
      </c>
      <c r="N427" s="5" t="e">
        <v>#N/A</v>
      </c>
      <c r="O427" s="5" t="e">
        <v>#N/A</v>
      </c>
      <c r="P427" s="5"/>
    </row>
    <row r="428" spans="1:16" x14ac:dyDescent="0.25">
      <c r="A428" s="8">
        <v>42235</v>
      </c>
      <c r="B428" s="5">
        <f>VLOOKUP(A428,'Misc. Data'!A$8:D$575,4,FALSE)</f>
        <v>0.45400000000000001</v>
      </c>
      <c r="C428" s="5">
        <f>VLOOKUP(A428,'Misc. Data'!F$8:J$575,5,FALSE)</f>
        <v>0</v>
      </c>
      <c r="D428" s="5">
        <f>VLOOKUP(A428,'Misc. Data'!L$8:M$575,2,FALSE)</f>
        <v>24.740000000000002</v>
      </c>
      <c r="E428" s="5">
        <f>VLOOKUP(A428,'Misc. Data'!O$8:P$575,2,FALSE)</f>
        <v>193.44400000000002</v>
      </c>
      <c r="F428" s="4">
        <f t="shared" si="6"/>
        <v>218.63800000000003</v>
      </c>
      <c r="G428" s="4"/>
      <c r="H428" s="8">
        <v>42235</v>
      </c>
      <c r="I428" s="5" t="e">
        <v>#N/A</v>
      </c>
      <c r="J428" s="5" t="e">
        <v>#N/A</v>
      </c>
      <c r="K428" s="5" t="e">
        <v>#N/A</v>
      </c>
      <c r="L428" s="8">
        <v>42235</v>
      </c>
      <c r="M428" s="5" t="e">
        <v>#N/A</v>
      </c>
      <c r="N428" s="5" t="e">
        <v>#N/A</v>
      </c>
      <c r="O428" s="5" t="e">
        <v>#N/A</v>
      </c>
      <c r="P428" s="5"/>
    </row>
    <row r="429" spans="1:16" x14ac:dyDescent="0.25">
      <c r="A429" s="8">
        <v>42242</v>
      </c>
      <c r="B429" s="5">
        <f>VLOOKUP(A429,'Misc. Data'!A$8:D$575,4,FALSE)</f>
        <v>0.38700000000000001</v>
      </c>
      <c r="C429" s="5">
        <f>VLOOKUP(A429,'Misc. Data'!F$8:J$575,5,FALSE)</f>
        <v>0</v>
      </c>
      <c r="D429" s="5">
        <f>VLOOKUP(A429,'Misc. Data'!L$8:M$575,2,FALSE)</f>
        <v>24.740000000000002</v>
      </c>
      <c r="E429" s="5">
        <f>VLOOKUP(A429,'Misc. Data'!O$8:P$575,2,FALSE)</f>
        <v>193.44200000000001</v>
      </c>
      <c r="F429" s="4">
        <f t="shared" si="6"/>
        <v>218.56900000000002</v>
      </c>
      <c r="G429" s="4"/>
      <c r="H429" s="8">
        <v>42242</v>
      </c>
      <c r="I429" s="5" t="e">
        <v>#N/A</v>
      </c>
      <c r="J429" s="5" t="e">
        <v>#N/A</v>
      </c>
      <c r="K429" s="5" t="e">
        <v>#N/A</v>
      </c>
      <c r="L429" s="8">
        <v>42242</v>
      </c>
      <c r="M429" s="5" t="e">
        <v>#N/A</v>
      </c>
      <c r="N429" s="5" t="e">
        <v>#N/A</v>
      </c>
      <c r="O429" s="5" t="e">
        <v>#N/A</v>
      </c>
      <c r="P429" s="5"/>
    </row>
    <row r="430" spans="1:16" x14ac:dyDescent="0.25">
      <c r="A430" s="8">
        <v>42249</v>
      </c>
      <c r="B430" s="5">
        <f>VLOOKUP(A430,'Misc. Data'!A$8:D$575,4,FALSE)</f>
        <v>0.38400000000000001</v>
      </c>
      <c r="C430" s="5">
        <f>VLOOKUP(A430,'Misc. Data'!F$8:J$575,5,FALSE)</f>
        <v>0</v>
      </c>
      <c r="D430" s="5">
        <f>VLOOKUP(A430,'Misc. Data'!L$8:M$575,2,FALSE)</f>
        <v>25.39</v>
      </c>
      <c r="E430" s="5">
        <f>VLOOKUP(A430,'Misc. Data'!O$8:P$575,2,FALSE)</f>
        <v>193.446</v>
      </c>
      <c r="F430" s="4">
        <f t="shared" si="6"/>
        <v>219.22</v>
      </c>
      <c r="G430" s="4"/>
      <c r="H430" s="8">
        <v>42249</v>
      </c>
      <c r="I430" s="5" t="e">
        <v>#N/A</v>
      </c>
      <c r="J430" s="5" t="e">
        <v>#N/A</v>
      </c>
      <c r="K430" s="5" t="e">
        <v>#N/A</v>
      </c>
      <c r="L430" s="8">
        <v>42249</v>
      </c>
      <c r="M430" s="5" t="e">
        <v>#N/A</v>
      </c>
      <c r="N430" s="5" t="e">
        <v>#N/A</v>
      </c>
      <c r="O430" s="5" t="e">
        <v>#N/A</v>
      </c>
      <c r="P430" s="5"/>
    </row>
    <row r="431" spans="1:16" x14ac:dyDescent="0.25">
      <c r="A431" s="8">
        <v>42256</v>
      </c>
      <c r="B431" s="5">
        <f>VLOOKUP(A431,'Misc. Data'!A$8:D$575,4,FALSE)</f>
        <v>0.38300000000000001</v>
      </c>
      <c r="C431" s="5">
        <f>VLOOKUP(A431,'Misc. Data'!F$8:J$575,5,FALSE)</f>
        <v>0</v>
      </c>
      <c r="D431" s="5">
        <f>VLOOKUP(A431,'Misc. Data'!L$8:M$575,2,FALSE)</f>
        <v>25.39</v>
      </c>
      <c r="E431" s="5">
        <f>VLOOKUP(A431,'Misc. Data'!O$8:P$575,2,FALSE)</f>
        <v>193.446</v>
      </c>
      <c r="F431" s="4">
        <f t="shared" si="6"/>
        <v>219.21899999999999</v>
      </c>
      <c r="G431" s="4"/>
      <c r="H431" s="8">
        <v>42256</v>
      </c>
      <c r="I431" s="5" t="e">
        <v>#N/A</v>
      </c>
      <c r="J431" s="5" t="e">
        <v>#N/A</v>
      </c>
      <c r="K431" s="5" t="e">
        <v>#N/A</v>
      </c>
      <c r="L431" s="8">
        <v>42256</v>
      </c>
      <c r="M431" s="5" t="e">
        <v>#N/A</v>
      </c>
      <c r="N431" s="5" t="e">
        <v>#N/A</v>
      </c>
      <c r="O431" s="5" t="e">
        <v>#N/A</v>
      </c>
      <c r="P431" s="5"/>
    </row>
    <row r="432" spans="1:16" x14ac:dyDescent="0.25">
      <c r="A432" s="8">
        <v>42263</v>
      </c>
      <c r="B432" s="5">
        <f>VLOOKUP(A432,'Misc. Data'!A$8:D$575,4,FALSE)</f>
        <v>0.40899999999999997</v>
      </c>
      <c r="C432" s="5">
        <f>VLOOKUP(A432,'Misc. Data'!F$8:J$575,5,FALSE)</f>
        <v>0</v>
      </c>
      <c r="D432" s="5">
        <f>VLOOKUP(A432,'Misc. Data'!L$8:M$575,2,FALSE)</f>
        <v>25.39</v>
      </c>
      <c r="E432" s="5">
        <f>VLOOKUP(A432,'Misc. Data'!O$8:P$575,2,FALSE)</f>
        <v>193.44499999999999</v>
      </c>
      <c r="F432" s="4">
        <f t="shared" si="6"/>
        <v>219.244</v>
      </c>
      <c r="G432" s="4"/>
      <c r="H432" s="8">
        <v>42263</v>
      </c>
      <c r="I432" s="5" t="e">
        <v>#N/A</v>
      </c>
      <c r="J432" s="5" t="e">
        <v>#N/A</v>
      </c>
      <c r="K432" s="5" t="e">
        <v>#N/A</v>
      </c>
      <c r="L432" s="8">
        <v>42263</v>
      </c>
      <c r="M432" s="5" t="e">
        <v>#N/A</v>
      </c>
      <c r="N432" s="5" t="e">
        <v>#N/A</v>
      </c>
      <c r="O432" s="5" t="e">
        <v>#N/A</v>
      </c>
      <c r="P432" s="5"/>
    </row>
    <row r="433" spans="1:16" x14ac:dyDescent="0.25">
      <c r="A433" s="8">
        <v>42270</v>
      </c>
      <c r="B433" s="5">
        <f>VLOOKUP(A433,'Misc. Data'!A$8:D$575,4,FALSE)</f>
        <v>0.96599999999999997</v>
      </c>
      <c r="C433" s="5">
        <f>VLOOKUP(A433,'Misc. Data'!F$8:J$575,5,FALSE)</f>
        <v>0</v>
      </c>
      <c r="D433" s="5">
        <f>VLOOKUP(A433,'Misc. Data'!L$8:M$575,2,FALSE)</f>
        <v>25.39</v>
      </c>
      <c r="E433" s="5">
        <f>VLOOKUP(A433,'Misc. Data'!O$8:P$575,2,FALSE)</f>
        <v>193.44499999999999</v>
      </c>
      <c r="F433" s="4">
        <f t="shared" si="6"/>
        <v>219.80099999999999</v>
      </c>
      <c r="G433" s="4"/>
      <c r="H433" s="8">
        <v>42270</v>
      </c>
      <c r="I433" s="5" t="e">
        <v>#N/A</v>
      </c>
      <c r="J433" s="5" t="e">
        <v>#N/A</v>
      </c>
      <c r="K433" s="5" t="e">
        <v>#N/A</v>
      </c>
      <c r="L433" s="8">
        <v>42270</v>
      </c>
      <c r="M433" s="5" t="e">
        <v>#N/A</v>
      </c>
      <c r="N433" s="5" t="e">
        <v>#N/A</v>
      </c>
      <c r="O433" s="5" t="e">
        <v>#N/A</v>
      </c>
      <c r="P433" s="5"/>
    </row>
    <row r="434" spans="1:16" x14ac:dyDescent="0.25">
      <c r="A434" s="8">
        <v>42277</v>
      </c>
      <c r="B434" s="5">
        <f>VLOOKUP(A434,'Misc. Data'!A$8:D$575,4,FALSE)</f>
        <v>0.93300000000000005</v>
      </c>
      <c r="C434" s="5">
        <f>VLOOKUP(A434,'Misc. Data'!F$8:J$575,5,FALSE)</f>
        <v>0</v>
      </c>
      <c r="D434" s="5">
        <f>VLOOKUP(A434,'Misc. Data'!L$8:M$575,2,FALSE)</f>
        <v>25.39</v>
      </c>
      <c r="E434" s="5">
        <f>VLOOKUP(A434,'Misc. Data'!O$8:P$575,2,FALSE)</f>
        <v>193.685</v>
      </c>
      <c r="F434" s="4">
        <f t="shared" si="6"/>
        <v>220.00800000000001</v>
      </c>
      <c r="G434" s="4"/>
      <c r="H434" s="8">
        <v>42277</v>
      </c>
      <c r="I434" s="5" t="e">
        <v>#N/A</v>
      </c>
      <c r="J434" s="5" t="e">
        <v>#N/A</v>
      </c>
      <c r="K434" s="5" t="e">
        <v>#N/A</v>
      </c>
      <c r="L434" s="8">
        <v>42277</v>
      </c>
      <c r="M434" s="5" t="e">
        <v>#N/A</v>
      </c>
      <c r="N434" s="5" t="e">
        <v>#N/A</v>
      </c>
      <c r="O434" s="5" t="e">
        <v>#N/A</v>
      </c>
      <c r="P434" s="5"/>
    </row>
    <row r="435" spans="1:16" x14ac:dyDescent="0.25">
      <c r="A435" s="8">
        <v>42284</v>
      </c>
      <c r="B435" s="5">
        <f>VLOOKUP(A435,'Misc. Data'!A$8:D$575,4,FALSE)</f>
        <v>0.36899999999999999</v>
      </c>
      <c r="C435" s="5">
        <f>VLOOKUP(A435,'Misc. Data'!F$8:J$575,5,FALSE)</f>
        <v>0</v>
      </c>
      <c r="D435" s="5">
        <f>VLOOKUP(A435,'Misc. Data'!L$8:M$575,2,FALSE)</f>
        <v>25.740000000000002</v>
      </c>
      <c r="E435" s="5">
        <f>VLOOKUP(A435,'Misc. Data'!O$8:P$575,2,FALSE)</f>
        <v>193.685</v>
      </c>
      <c r="F435" s="4">
        <f t="shared" si="6"/>
        <v>219.79400000000001</v>
      </c>
      <c r="G435" s="4"/>
      <c r="H435" s="8">
        <v>42284</v>
      </c>
      <c r="I435" s="5" t="e">
        <v>#N/A</v>
      </c>
      <c r="J435" s="5" t="e">
        <v>#N/A</v>
      </c>
      <c r="K435" s="5" t="e">
        <v>#N/A</v>
      </c>
      <c r="L435" s="8">
        <v>42284</v>
      </c>
      <c r="M435" s="5" t="e">
        <v>#N/A</v>
      </c>
      <c r="N435" s="5" t="e">
        <v>#N/A</v>
      </c>
      <c r="O435" s="5" t="e">
        <v>#N/A</v>
      </c>
      <c r="P435" s="5"/>
    </row>
    <row r="436" spans="1:16" x14ac:dyDescent="0.25">
      <c r="A436" s="8">
        <v>42291</v>
      </c>
      <c r="B436" s="5">
        <f>VLOOKUP(A436,'Misc. Data'!A$8:D$575,4,FALSE)</f>
        <v>0.36499999999999999</v>
      </c>
      <c r="C436" s="5">
        <f>VLOOKUP(A436,'Misc. Data'!F$8:J$575,5,FALSE)</f>
        <v>0</v>
      </c>
      <c r="D436" s="5">
        <f>VLOOKUP(A436,'Misc. Data'!L$8:M$575,2,FALSE)</f>
        <v>25.740000000000002</v>
      </c>
      <c r="E436" s="5">
        <f>VLOOKUP(A436,'Misc. Data'!O$8:P$575,2,FALSE)</f>
        <v>193.68700000000001</v>
      </c>
      <c r="F436" s="4">
        <f t="shared" si="6"/>
        <v>219.792</v>
      </c>
      <c r="G436" s="4"/>
      <c r="H436" s="8">
        <v>42291</v>
      </c>
      <c r="I436" s="5" t="e">
        <v>#N/A</v>
      </c>
      <c r="J436" s="5" t="e">
        <v>#N/A</v>
      </c>
      <c r="K436" s="5" t="e">
        <v>#N/A</v>
      </c>
      <c r="L436" s="8">
        <v>42291</v>
      </c>
      <c r="M436" s="5" t="e">
        <v>#N/A</v>
      </c>
      <c r="N436" s="5" t="e">
        <v>#N/A</v>
      </c>
      <c r="O436" s="5" t="e">
        <v>#N/A</v>
      </c>
      <c r="P436" s="5"/>
    </row>
    <row r="437" spans="1:16" x14ac:dyDescent="0.25">
      <c r="A437" s="8">
        <v>42298</v>
      </c>
      <c r="B437" s="5">
        <f>VLOOKUP(A437,'Misc. Data'!A$8:D$575,4,FALSE)</f>
        <v>0.32700000000000001</v>
      </c>
      <c r="C437" s="5">
        <f>VLOOKUP(A437,'Misc. Data'!F$8:J$575,5,FALSE)</f>
        <v>0</v>
      </c>
      <c r="D437" s="5">
        <f>VLOOKUP(A437,'Misc. Data'!L$8:M$575,2,FALSE)</f>
        <v>25.740000000000002</v>
      </c>
      <c r="E437" s="5">
        <f>VLOOKUP(A437,'Misc. Data'!O$8:P$575,2,FALSE)</f>
        <v>193.68700000000001</v>
      </c>
      <c r="F437" s="4">
        <f t="shared" si="6"/>
        <v>219.75400000000002</v>
      </c>
      <c r="G437" s="4"/>
      <c r="H437" s="8">
        <v>42298</v>
      </c>
      <c r="I437" s="5" t="e">
        <v>#N/A</v>
      </c>
      <c r="J437" s="5" t="e">
        <v>#N/A</v>
      </c>
      <c r="K437" s="5" t="e">
        <v>#N/A</v>
      </c>
      <c r="L437" s="8">
        <v>42298</v>
      </c>
      <c r="M437" s="5" t="e">
        <v>#N/A</v>
      </c>
      <c r="N437" s="5" t="e">
        <v>#N/A</v>
      </c>
      <c r="O437" s="5" t="e">
        <v>#N/A</v>
      </c>
      <c r="P437" s="5"/>
    </row>
    <row r="438" spans="1:16" x14ac:dyDescent="0.25">
      <c r="A438" s="8">
        <v>42305</v>
      </c>
      <c r="B438" s="5">
        <f>VLOOKUP(A438,'Misc. Data'!A$8:D$575,4,FALSE)</f>
        <v>0.30599999999999999</v>
      </c>
      <c r="C438" s="5">
        <f>VLOOKUP(A438,'Misc. Data'!F$8:J$575,5,FALSE)</f>
        <v>0</v>
      </c>
      <c r="D438" s="5">
        <f>VLOOKUP(A438,'Misc. Data'!L$8:M$575,2,FALSE)</f>
        <v>25.740000000000002</v>
      </c>
      <c r="E438" s="5">
        <f>VLOOKUP(A438,'Misc. Data'!O$8:P$575,2,FALSE)</f>
        <v>193.69800000000001</v>
      </c>
      <c r="F438" s="4">
        <f t="shared" si="6"/>
        <v>219.744</v>
      </c>
      <c r="G438" s="4"/>
      <c r="H438" s="8">
        <v>42305</v>
      </c>
      <c r="I438" s="5" t="e">
        <v>#N/A</v>
      </c>
      <c r="J438" s="5" t="e">
        <v>#N/A</v>
      </c>
      <c r="K438" s="5" t="e">
        <v>#N/A</v>
      </c>
      <c r="L438" s="8">
        <v>42305</v>
      </c>
      <c r="M438" s="5" t="e">
        <v>#N/A</v>
      </c>
      <c r="N438" s="5" t="e">
        <v>#N/A</v>
      </c>
      <c r="O438" s="5" t="e">
        <v>#N/A</v>
      </c>
      <c r="P438" s="5"/>
    </row>
    <row r="439" spans="1:16" x14ac:dyDescent="0.25">
      <c r="A439" s="8">
        <v>42312</v>
      </c>
      <c r="B439" s="5">
        <f>VLOOKUP(A439,'Misc. Data'!A$8:D$575,4,FALSE)</f>
        <v>0.27500000000000002</v>
      </c>
      <c r="C439" s="5">
        <f>VLOOKUP(A439,'Misc. Data'!F$8:J$575,5,FALSE)</f>
        <v>0</v>
      </c>
      <c r="D439" s="5">
        <f>VLOOKUP(A439,'Misc. Data'!L$8:M$575,2,FALSE)</f>
        <v>26.11</v>
      </c>
      <c r="E439" s="5">
        <f>VLOOKUP(A439,'Misc. Data'!O$8:P$575,2,FALSE)</f>
        <v>193.69499999999999</v>
      </c>
      <c r="F439" s="4">
        <f t="shared" si="6"/>
        <v>220.07999999999998</v>
      </c>
      <c r="G439" s="4"/>
      <c r="H439" s="8">
        <v>42312</v>
      </c>
      <c r="I439" s="5" t="e">
        <v>#N/A</v>
      </c>
      <c r="J439" s="5" t="e">
        <v>#N/A</v>
      </c>
      <c r="K439" s="5" t="e">
        <v>#N/A</v>
      </c>
      <c r="L439" s="8">
        <v>42312</v>
      </c>
      <c r="M439" s="5" t="e">
        <v>#N/A</v>
      </c>
      <c r="N439" s="5" t="e">
        <v>#N/A</v>
      </c>
      <c r="O439" s="5" t="e">
        <v>#N/A</v>
      </c>
      <c r="P439" s="5"/>
    </row>
    <row r="440" spans="1:16" x14ac:dyDescent="0.25">
      <c r="A440" s="8">
        <v>42319</v>
      </c>
      <c r="B440" s="5">
        <f>VLOOKUP(A440,'Misc. Data'!A$8:D$575,4,FALSE)</f>
        <v>0.253</v>
      </c>
      <c r="C440" s="5">
        <f>VLOOKUP(A440,'Misc. Data'!F$8:J$575,5,FALSE)</f>
        <v>0</v>
      </c>
      <c r="D440" s="5">
        <f>VLOOKUP(A440,'Misc. Data'!L$8:M$575,2,FALSE)</f>
        <v>26.11</v>
      </c>
      <c r="E440" s="5">
        <f>VLOOKUP(A440,'Misc. Data'!O$8:P$575,2,FALSE)</f>
        <v>193.69499999999999</v>
      </c>
      <c r="F440" s="4">
        <f t="shared" si="6"/>
        <v>220.05799999999999</v>
      </c>
      <c r="G440" s="4"/>
      <c r="H440" s="8">
        <v>42319</v>
      </c>
      <c r="I440" s="5" t="e">
        <v>#N/A</v>
      </c>
      <c r="J440" s="5" t="e">
        <v>#N/A</v>
      </c>
      <c r="K440" s="5" t="e">
        <v>#N/A</v>
      </c>
      <c r="L440" s="8">
        <v>42319</v>
      </c>
      <c r="M440" s="5" t="e">
        <v>#N/A</v>
      </c>
      <c r="N440" s="5" t="e">
        <v>#N/A</v>
      </c>
      <c r="O440" s="5" t="e">
        <v>#N/A</v>
      </c>
      <c r="P440" s="5"/>
    </row>
    <row r="441" spans="1:16" x14ac:dyDescent="0.25">
      <c r="A441" s="8">
        <v>42326</v>
      </c>
      <c r="B441" s="5">
        <f>VLOOKUP(A441,'Misc. Data'!A$8:D$575,4,FALSE)</f>
        <v>0.254</v>
      </c>
      <c r="C441" s="5">
        <f>VLOOKUP(A441,'Misc. Data'!F$8:J$575,5,FALSE)</f>
        <v>0</v>
      </c>
      <c r="D441" s="5">
        <f>VLOOKUP(A441,'Misc. Data'!L$8:M$575,2,FALSE)</f>
        <v>26.11</v>
      </c>
      <c r="E441" s="5">
        <f>VLOOKUP(A441,'Misc. Data'!O$8:P$575,2,FALSE)</f>
        <v>193.69499999999999</v>
      </c>
      <c r="F441" s="4">
        <f t="shared" si="6"/>
        <v>220.059</v>
      </c>
      <c r="G441" s="4"/>
      <c r="H441" s="8">
        <v>42326</v>
      </c>
      <c r="I441" s="5" t="e">
        <v>#N/A</v>
      </c>
      <c r="J441" s="5" t="e">
        <v>#N/A</v>
      </c>
      <c r="K441" s="5" t="e">
        <v>#N/A</v>
      </c>
      <c r="L441" s="8">
        <v>42326</v>
      </c>
      <c r="M441" s="5" t="e">
        <v>#N/A</v>
      </c>
      <c r="N441" s="5" t="e">
        <v>#N/A</v>
      </c>
      <c r="O441" s="5" t="e">
        <v>#N/A</v>
      </c>
      <c r="P441" s="5"/>
    </row>
    <row r="442" spans="1:16" x14ac:dyDescent="0.25">
      <c r="A442" s="8">
        <v>42333</v>
      </c>
      <c r="B442" s="5">
        <f>VLOOKUP(A442,'Misc. Data'!A$8:D$575,4,FALSE)</f>
        <v>0.23899999999999999</v>
      </c>
      <c r="C442" s="5">
        <f>VLOOKUP(A442,'Misc. Data'!F$8:J$575,5,FALSE)</f>
        <v>0</v>
      </c>
      <c r="D442" s="5">
        <f>VLOOKUP(A442,'Misc. Data'!L$8:M$575,2,FALSE)</f>
        <v>26.11</v>
      </c>
      <c r="E442" s="5">
        <f>VLOOKUP(A442,'Misc. Data'!O$8:P$575,2,FALSE)</f>
        <v>193.697</v>
      </c>
      <c r="F442" s="4">
        <f t="shared" si="6"/>
        <v>220.04599999999999</v>
      </c>
      <c r="G442" s="4"/>
      <c r="H442" s="8">
        <v>42333</v>
      </c>
      <c r="I442" s="5" t="e">
        <v>#N/A</v>
      </c>
      <c r="J442" s="5" t="e">
        <v>#N/A</v>
      </c>
      <c r="K442" s="5" t="e">
        <v>#N/A</v>
      </c>
      <c r="L442" s="8">
        <v>42333</v>
      </c>
      <c r="M442" s="5" t="e">
        <v>#N/A</v>
      </c>
      <c r="N442" s="5" t="e">
        <v>#N/A</v>
      </c>
      <c r="O442" s="5" t="e">
        <v>#N/A</v>
      </c>
      <c r="P442" s="5"/>
    </row>
    <row r="443" spans="1:16" x14ac:dyDescent="0.25">
      <c r="A443" s="8">
        <v>42340</v>
      </c>
      <c r="B443" s="5">
        <f>VLOOKUP(A443,'Misc. Data'!A$8:D$575,4,FALSE)</f>
        <v>0.20699999999999999</v>
      </c>
      <c r="C443" s="5">
        <f>VLOOKUP(A443,'Misc. Data'!F$8:J$575,5,FALSE)</f>
        <v>0</v>
      </c>
      <c r="D443" s="5">
        <f>VLOOKUP(A443,'Misc. Data'!L$8:M$575,2,FALSE)</f>
        <v>26.42</v>
      </c>
      <c r="E443" s="5">
        <f>VLOOKUP(A443,'Misc. Data'!O$8:P$575,2,FALSE)</f>
        <v>193.69800000000001</v>
      </c>
      <c r="F443" s="4">
        <f t="shared" si="6"/>
        <v>220.32500000000002</v>
      </c>
      <c r="G443" s="4"/>
      <c r="H443" s="8">
        <v>42340</v>
      </c>
      <c r="I443" s="5" t="e">
        <v>#N/A</v>
      </c>
      <c r="J443" s="5" t="e">
        <v>#N/A</v>
      </c>
      <c r="K443" s="5" t="e">
        <v>#N/A</v>
      </c>
      <c r="L443" s="8">
        <v>42340</v>
      </c>
      <c r="M443" s="5" t="e">
        <v>#N/A</v>
      </c>
      <c r="N443" s="5" t="e">
        <v>#N/A</v>
      </c>
      <c r="O443" s="5" t="e">
        <v>#N/A</v>
      </c>
      <c r="P443" s="5"/>
    </row>
    <row r="444" spans="1:16" x14ac:dyDescent="0.25">
      <c r="A444" s="8">
        <v>42347</v>
      </c>
      <c r="B444" s="5">
        <f>VLOOKUP(A444,'Misc. Data'!A$8:D$575,4,FALSE)</f>
        <v>0.217</v>
      </c>
      <c r="C444" s="5">
        <f>VLOOKUP(A444,'Misc. Data'!F$8:J$575,5,FALSE)</f>
        <v>0</v>
      </c>
      <c r="D444" s="5">
        <f>VLOOKUP(A444,'Misc. Data'!L$8:M$575,2,FALSE)</f>
        <v>26.42</v>
      </c>
      <c r="E444" s="5">
        <f>VLOOKUP(A444,'Misc. Data'!O$8:P$575,2,FALSE)</f>
        <v>193.697</v>
      </c>
      <c r="F444" s="4">
        <f t="shared" si="6"/>
        <v>220.334</v>
      </c>
      <c r="G444" s="4"/>
      <c r="H444" s="8">
        <v>42347</v>
      </c>
      <c r="I444" s="5" t="e">
        <v>#N/A</v>
      </c>
      <c r="J444" s="5" t="e">
        <v>#N/A</v>
      </c>
      <c r="K444" s="5" t="e">
        <v>#N/A</v>
      </c>
      <c r="L444" s="8">
        <v>42347</v>
      </c>
      <c r="M444" s="5" t="e">
        <v>#N/A</v>
      </c>
      <c r="N444" s="5" t="e">
        <v>#N/A</v>
      </c>
      <c r="O444" s="5" t="e">
        <v>#N/A</v>
      </c>
      <c r="P444" s="5"/>
    </row>
    <row r="445" spans="1:16" x14ac:dyDescent="0.25">
      <c r="A445" s="8">
        <v>42354</v>
      </c>
      <c r="B445" s="5">
        <f>VLOOKUP(A445,'Misc. Data'!A$8:D$575,4,FALSE)</f>
        <v>0.21199999999999999</v>
      </c>
      <c r="C445" s="5">
        <f>VLOOKUP(A445,'Misc. Data'!F$8:J$575,5,FALSE)</f>
        <v>0</v>
      </c>
      <c r="D445" s="5">
        <f>VLOOKUP(A445,'Misc. Data'!L$8:M$575,2,FALSE)</f>
        <v>26.42</v>
      </c>
      <c r="E445" s="5">
        <f>VLOOKUP(A445,'Misc. Data'!O$8:P$575,2,FALSE)</f>
        <v>193.69800000000001</v>
      </c>
      <c r="F445" s="4">
        <f t="shared" si="6"/>
        <v>220.33</v>
      </c>
      <c r="G445" s="4"/>
      <c r="H445" s="8">
        <v>42354</v>
      </c>
      <c r="I445" s="5" t="e">
        <v>#N/A</v>
      </c>
      <c r="J445" s="5" t="e">
        <v>#N/A</v>
      </c>
      <c r="K445" s="5" t="e">
        <v>#N/A</v>
      </c>
      <c r="L445" s="8">
        <v>42354</v>
      </c>
      <c r="M445" s="5" t="e">
        <v>#N/A</v>
      </c>
      <c r="N445" s="5" t="e">
        <v>#N/A</v>
      </c>
      <c r="O445" s="5" t="e">
        <v>#N/A</v>
      </c>
      <c r="P445" s="5"/>
    </row>
    <row r="446" spans="1:16" x14ac:dyDescent="0.25">
      <c r="A446" s="8">
        <v>42361</v>
      </c>
      <c r="B446" s="5">
        <f>VLOOKUP(A446,'Misc. Data'!A$8:D$575,4,FALSE)</f>
        <v>0.999</v>
      </c>
      <c r="C446" s="5">
        <f>VLOOKUP(A446,'Misc. Data'!F$8:J$575,5,FALSE)</f>
        <v>0</v>
      </c>
      <c r="D446" s="5">
        <f>VLOOKUP(A446,'Misc. Data'!L$8:M$575,2,FALSE)</f>
        <v>26.42</v>
      </c>
      <c r="E446" s="5">
        <f>VLOOKUP(A446,'Misc. Data'!O$8:P$575,2,FALSE)</f>
        <v>193.697</v>
      </c>
      <c r="F446" s="4">
        <f t="shared" si="6"/>
        <v>221.11600000000001</v>
      </c>
      <c r="G446" s="4"/>
      <c r="H446" s="8">
        <v>42361</v>
      </c>
      <c r="I446" s="5" t="e">
        <v>#N/A</v>
      </c>
      <c r="J446" s="5" t="e">
        <v>#N/A</v>
      </c>
      <c r="K446" s="5" t="e">
        <v>#N/A</v>
      </c>
      <c r="L446" s="8">
        <v>42361</v>
      </c>
      <c r="M446" s="5" t="e">
        <v>#N/A</v>
      </c>
      <c r="N446" s="5" t="e">
        <v>#N/A</v>
      </c>
      <c r="O446" s="5" t="e">
        <v>#N/A</v>
      </c>
      <c r="P446" s="5"/>
    </row>
    <row r="447" spans="1:16" x14ac:dyDescent="0.25">
      <c r="A447" s="8">
        <v>42368</v>
      </c>
      <c r="B447" s="5">
        <f>VLOOKUP(A447,'Misc. Data'!A$8:D$575,4,FALSE)</f>
        <v>1.631</v>
      </c>
      <c r="C447" s="5">
        <f>VLOOKUP(A447,'Misc. Data'!F$8:J$575,5,FALSE)</f>
        <v>0</v>
      </c>
      <c r="D447" s="5">
        <f>VLOOKUP(A447,'Misc. Data'!L$8:M$575,2,FALSE)</f>
        <v>26.42</v>
      </c>
      <c r="E447" s="5">
        <f>VLOOKUP(A447,'Misc. Data'!O$8:P$575,2,FALSE)</f>
        <v>193.69900000000001</v>
      </c>
      <c r="F447" s="4">
        <f t="shared" si="6"/>
        <v>221.75</v>
      </c>
      <c r="G447" s="4"/>
      <c r="H447" s="8">
        <v>42368</v>
      </c>
      <c r="I447" s="5" t="e">
        <v>#N/A</v>
      </c>
      <c r="J447" s="5" t="e">
        <v>#N/A</v>
      </c>
      <c r="K447" s="5" t="e">
        <v>#N/A</v>
      </c>
      <c r="L447" s="8">
        <v>42368</v>
      </c>
      <c r="M447" s="5" t="e">
        <v>#N/A</v>
      </c>
      <c r="N447" s="5" t="e">
        <v>#N/A</v>
      </c>
      <c r="O447" s="5" t="e">
        <v>#N/A</v>
      </c>
      <c r="P447" s="5"/>
    </row>
    <row r="448" spans="1:16" x14ac:dyDescent="0.25">
      <c r="A448" s="8">
        <v>42375</v>
      </c>
      <c r="B448" s="5">
        <f>VLOOKUP(A448,'Misc. Data'!A$8:D$575,4,FALSE)</f>
        <v>1.1479999999999999</v>
      </c>
      <c r="C448" s="5">
        <f>VLOOKUP(A448,'Misc. Data'!F$8:J$575,5,FALSE)</f>
        <v>0</v>
      </c>
      <c r="D448" s="5">
        <f>VLOOKUP(A448,'Misc. Data'!L$8:M$575,2,FALSE)</f>
        <v>26.75</v>
      </c>
      <c r="E448" s="5">
        <f>VLOOKUP(A448,'Misc. Data'!O$8:P$575,2,FALSE)</f>
        <v>193.953</v>
      </c>
      <c r="F448" s="4">
        <f t="shared" si="6"/>
        <v>221.851</v>
      </c>
      <c r="G448" s="4"/>
      <c r="H448" s="8">
        <v>42375</v>
      </c>
      <c r="I448" s="5" t="e">
        <v>#N/A</v>
      </c>
      <c r="J448" s="5" t="e">
        <v>#N/A</v>
      </c>
      <c r="K448" s="5" t="e">
        <v>#N/A</v>
      </c>
      <c r="L448" s="8">
        <v>42375</v>
      </c>
      <c r="M448" s="5" t="e">
        <v>#N/A</v>
      </c>
      <c r="N448" s="5" t="e">
        <v>#N/A</v>
      </c>
      <c r="O448" s="5" t="e">
        <v>#N/A</v>
      </c>
      <c r="P448" s="5"/>
    </row>
    <row r="449" spans="1:16" x14ac:dyDescent="0.25">
      <c r="A449" s="8">
        <v>42382</v>
      </c>
      <c r="B449" s="5">
        <f>VLOOKUP(A449,'Misc. Data'!A$8:D$575,4,FALSE)</f>
        <v>0.14599999999999999</v>
      </c>
      <c r="C449" s="5">
        <f>VLOOKUP(A449,'Misc. Data'!F$8:J$575,5,FALSE)</f>
        <v>0</v>
      </c>
      <c r="D449" s="5">
        <f>VLOOKUP(A449,'Misc. Data'!L$8:M$575,2,FALSE)</f>
        <v>26.75</v>
      </c>
      <c r="E449" s="5">
        <f>VLOOKUP(A449,'Misc. Data'!O$8:P$575,2,FALSE)</f>
        <v>193.95400000000001</v>
      </c>
      <c r="F449" s="4">
        <f t="shared" si="6"/>
        <v>220.85000000000002</v>
      </c>
      <c r="G449" s="4"/>
      <c r="H449" s="8">
        <v>42382</v>
      </c>
      <c r="I449" s="5" t="e">
        <v>#N/A</v>
      </c>
      <c r="J449" s="5" t="e">
        <v>#N/A</v>
      </c>
      <c r="K449" s="5" t="e">
        <v>#N/A</v>
      </c>
      <c r="L449" s="8">
        <v>42382</v>
      </c>
      <c r="M449" s="5" t="e">
        <v>#N/A</v>
      </c>
      <c r="N449" s="5" t="e">
        <v>#N/A</v>
      </c>
      <c r="O449" s="5" t="e">
        <v>#N/A</v>
      </c>
      <c r="P449" s="5"/>
    </row>
    <row r="450" spans="1:16" x14ac:dyDescent="0.25">
      <c r="A450" s="8">
        <v>42389</v>
      </c>
      <c r="B450" s="5">
        <f>VLOOKUP(A450,'Misc. Data'!A$8:D$575,4,FALSE)</f>
        <v>0.14499999999999999</v>
      </c>
      <c r="C450" s="5">
        <f>VLOOKUP(A450,'Misc. Data'!F$8:J$575,5,FALSE)</f>
        <v>0</v>
      </c>
      <c r="D450" s="5">
        <f>VLOOKUP(A450,'Misc. Data'!L$8:M$575,2,FALSE)</f>
        <v>26.75</v>
      </c>
      <c r="E450" s="5">
        <f>VLOOKUP(A450,'Misc. Data'!O$8:P$575,2,FALSE)</f>
        <v>193.953</v>
      </c>
      <c r="F450" s="4">
        <f t="shared" si="6"/>
        <v>220.84800000000001</v>
      </c>
      <c r="G450" s="4"/>
      <c r="H450" s="8">
        <v>42389</v>
      </c>
      <c r="I450" s="5" t="e">
        <v>#N/A</v>
      </c>
      <c r="J450" s="5" t="e">
        <v>#N/A</v>
      </c>
      <c r="K450" s="5" t="e">
        <v>#N/A</v>
      </c>
      <c r="L450" s="8">
        <v>42389</v>
      </c>
      <c r="M450" s="5" t="e">
        <v>#N/A</v>
      </c>
      <c r="N450" s="5" t="e">
        <v>#N/A</v>
      </c>
      <c r="O450" s="5" t="e">
        <v>#N/A</v>
      </c>
      <c r="P450" s="5"/>
    </row>
    <row r="451" spans="1:16" x14ac:dyDescent="0.25">
      <c r="A451" s="8">
        <v>42396</v>
      </c>
      <c r="B451" s="5">
        <f>VLOOKUP(A451,'Misc. Data'!A$8:D$575,4,FALSE)</f>
        <v>0.22700000000000001</v>
      </c>
      <c r="C451" s="5">
        <f>VLOOKUP(A451,'Misc. Data'!F$8:J$575,5,FALSE)</f>
        <v>0</v>
      </c>
      <c r="D451" s="5">
        <f>VLOOKUP(A451,'Misc. Data'!L$8:M$575,2,FALSE)</f>
        <v>26.75</v>
      </c>
      <c r="E451" s="5">
        <f>VLOOKUP(A451,'Misc. Data'!O$8:P$575,2,FALSE)</f>
        <v>193.958</v>
      </c>
      <c r="F451" s="4">
        <f t="shared" si="6"/>
        <v>220.935</v>
      </c>
      <c r="G451" s="4"/>
      <c r="H451" s="8">
        <v>42396</v>
      </c>
      <c r="I451" s="5" t="e">
        <v>#N/A</v>
      </c>
      <c r="J451" s="5" t="e">
        <v>#N/A</v>
      </c>
      <c r="K451" s="5" t="e">
        <v>#N/A</v>
      </c>
      <c r="L451" s="8">
        <v>42396</v>
      </c>
      <c r="M451" s="5" t="e">
        <v>#N/A</v>
      </c>
      <c r="N451" s="5" t="e">
        <v>#N/A</v>
      </c>
      <c r="O451" s="5" t="e">
        <v>#N/A</v>
      </c>
      <c r="P451" s="5"/>
    </row>
    <row r="452" spans="1:16" x14ac:dyDescent="0.25">
      <c r="A452" s="8">
        <v>42403</v>
      </c>
      <c r="B452" s="5">
        <f>VLOOKUP(A452,'Misc. Data'!A$8:D$575,4,FALSE)</f>
        <v>0.10199999999999999</v>
      </c>
      <c r="C452" s="5">
        <f>VLOOKUP(A452,'Misc. Data'!F$8:J$575,5,FALSE)</f>
        <v>0</v>
      </c>
      <c r="D452" s="5">
        <f>VLOOKUP(A452,'Misc. Data'!L$8:M$575,2,FALSE)</f>
        <v>27.03</v>
      </c>
      <c r="E452" s="5">
        <f>VLOOKUP(A452,'Misc. Data'!O$8:P$575,2,FALSE)</f>
        <v>193.958</v>
      </c>
      <c r="F452" s="4">
        <f t="shared" si="6"/>
        <v>221.09</v>
      </c>
      <c r="G452" s="4"/>
      <c r="H452" s="8">
        <v>42403</v>
      </c>
      <c r="I452" s="5" t="e">
        <v>#N/A</v>
      </c>
      <c r="J452" s="5" t="e">
        <v>#N/A</v>
      </c>
      <c r="K452" s="5" t="e">
        <v>#N/A</v>
      </c>
      <c r="L452" s="8">
        <v>42403</v>
      </c>
      <c r="M452" s="5" t="e">
        <v>#N/A</v>
      </c>
      <c r="N452" s="5" t="e">
        <v>#N/A</v>
      </c>
      <c r="O452" s="5" t="e">
        <v>#N/A</v>
      </c>
      <c r="P452" s="5"/>
    </row>
    <row r="453" spans="1:16" x14ac:dyDescent="0.25">
      <c r="A453" s="8">
        <v>42410</v>
      </c>
      <c r="B453" s="5">
        <f>VLOOKUP(A453,'Misc. Data'!A$8:D$575,4,FALSE)</f>
        <v>0.10199999999999999</v>
      </c>
      <c r="C453" s="5">
        <f>VLOOKUP(A453,'Misc. Data'!F$8:J$575,5,FALSE)</f>
        <v>0</v>
      </c>
      <c r="D453" s="5">
        <f>VLOOKUP(A453,'Misc. Data'!L$8:M$575,2,FALSE)</f>
        <v>27.03</v>
      </c>
      <c r="E453" s="5">
        <f>VLOOKUP(A453,'Misc. Data'!O$8:P$575,2,FALSE)</f>
        <v>193.958</v>
      </c>
      <c r="F453" s="4">
        <f t="shared" si="6"/>
        <v>221.09</v>
      </c>
      <c r="G453" s="4"/>
      <c r="H453" s="8">
        <v>42410</v>
      </c>
      <c r="I453" s="5" t="e">
        <v>#N/A</v>
      </c>
      <c r="J453" s="5" t="e">
        <v>#N/A</v>
      </c>
      <c r="K453" s="5" t="e">
        <v>#N/A</v>
      </c>
      <c r="L453" s="8">
        <v>42410</v>
      </c>
      <c r="M453" s="5" t="e">
        <v>#N/A</v>
      </c>
      <c r="N453" s="5" t="e">
        <v>#N/A</v>
      </c>
      <c r="O453" s="5" t="e">
        <v>#N/A</v>
      </c>
      <c r="P453" s="5"/>
    </row>
    <row r="454" spans="1:16" x14ac:dyDescent="0.25">
      <c r="A454" s="8">
        <v>42417</v>
      </c>
      <c r="B454" s="5">
        <f>VLOOKUP(A454,'Misc. Data'!A$8:D$575,4,FALSE)</f>
        <v>0.17100000000000001</v>
      </c>
      <c r="C454" s="5">
        <f>VLOOKUP(A454,'Misc. Data'!F$8:J$575,5,FALSE)</f>
        <v>0</v>
      </c>
      <c r="D454" s="5">
        <f>VLOOKUP(A454,'Misc. Data'!L$8:M$575,2,FALSE)</f>
        <v>27.03</v>
      </c>
      <c r="E454" s="5">
        <f>VLOOKUP(A454,'Misc. Data'!O$8:P$575,2,FALSE)</f>
        <v>193.95699999999999</v>
      </c>
      <c r="F454" s="4">
        <f t="shared" si="6"/>
        <v>221.15799999999999</v>
      </c>
      <c r="G454" s="4"/>
      <c r="H454" s="8">
        <v>42417</v>
      </c>
      <c r="I454" s="5" t="e">
        <v>#N/A</v>
      </c>
      <c r="J454" s="5" t="e">
        <v>#N/A</v>
      </c>
      <c r="K454" s="5" t="e">
        <v>#N/A</v>
      </c>
      <c r="L454" s="8">
        <v>42417</v>
      </c>
      <c r="M454" s="5" t="e">
        <v>#N/A</v>
      </c>
      <c r="N454" s="5" t="e">
        <v>#N/A</v>
      </c>
      <c r="O454" s="5" t="e">
        <v>#N/A</v>
      </c>
      <c r="P454" s="5"/>
    </row>
    <row r="455" spans="1:16" x14ac:dyDescent="0.25">
      <c r="A455" s="8">
        <v>42424</v>
      </c>
      <c r="B455" s="5">
        <f>VLOOKUP(A455,'Misc. Data'!A$8:D$575,4,FALSE)</f>
        <v>0.109</v>
      </c>
      <c r="C455" s="5">
        <f>VLOOKUP(A455,'Misc. Data'!F$8:J$575,5,FALSE)</f>
        <v>0</v>
      </c>
      <c r="D455" s="5">
        <f>VLOOKUP(A455,'Misc. Data'!L$8:M$575,2,FALSE)</f>
        <v>27.03</v>
      </c>
      <c r="E455" s="5">
        <f>VLOOKUP(A455,'Misc. Data'!O$8:P$575,2,FALSE)</f>
        <v>193.958</v>
      </c>
      <c r="F455" s="4">
        <f t="shared" si="6"/>
        <v>221.09700000000001</v>
      </c>
      <c r="G455" s="4"/>
      <c r="H455" s="8">
        <v>42424</v>
      </c>
      <c r="I455" s="5" t="e">
        <v>#N/A</v>
      </c>
      <c r="J455" s="5" t="e">
        <v>#N/A</v>
      </c>
      <c r="K455" s="5" t="e">
        <v>#N/A</v>
      </c>
      <c r="L455" s="8">
        <v>42424</v>
      </c>
      <c r="M455" s="5" t="e">
        <v>#N/A</v>
      </c>
      <c r="N455" s="5" t="e">
        <v>#N/A</v>
      </c>
      <c r="O455" s="5" t="e">
        <v>#N/A</v>
      </c>
      <c r="P455" s="5"/>
    </row>
    <row r="456" spans="1:16" x14ac:dyDescent="0.25">
      <c r="A456" s="8">
        <v>42431</v>
      </c>
      <c r="B456" s="5">
        <f>VLOOKUP(A456,'Misc. Data'!A$8:D$575,4,FALSE)</f>
        <v>9.9000000000000005E-2</v>
      </c>
      <c r="C456" s="5">
        <f>VLOOKUP(A456,'Misc. Data'!F$8:J$575,5,FALSE)</f>
        <v>0</v>
      </c>
      <c r="D456" s="5">
        <f>VLOOKUP(A456,'Misc. Data'!L$8:M$575,2,FALSE)</f>
        <v>27.87</v>
      </c>
      <c r="E456" s="5">
        <f>VLOOKUP(A456,'Misc. Data'!O$8:P$575,2,FALSE)</f>
        <v>193.958</v>
      </c>
      <c r="F456" s="4">
        <f t="shared" si="6"/>
        <v>221.92699999999999</v>
      </c>
      <c r="G456" s="4"/>
      <c r="H456" s="8">
        <v>42431</v>
      </c>
      <c r="I456" s="5" t="e">
        <v>#N/A</v>
      </c>
      <c r="J456" s="5" t="e">
        <v>#N/A</v>
      </c>
      <c r="K456" s="5" t="e">
        <v>#N/A</v>
      </c>
      <c r="L456" s="8">
        <v>42431</v>
      </c>
      <c r="M456" s="5" t="e">
        <v>#N/A</v>
      </c>
      <c r="N456" s="5" t="e">
        <v>#N/A</v>
      </c>
      <c r="O456" s="5" t="e">
        <v>#N/A</v>
      </c>
      <c r="P456" s="5"/>
    </row>
    <row r="457" spans="1:16" x14ac:dyDescent="0.25">
      <c r="A457" s="8">
        <v>42438</v>
      </c>
      <c r="B457" s="5">
        <f>VLOOKUP(A457,'Misc. Data'!A$8:D$575,4,FALSE)</f>
        <v>0.107</v>
      </c>
      <c r="C457" s="5">
        <f>VLOOKUP(A457,'Misc. Data'!F$8:J$575,5,FALSE)</f>
        <v>0</v>
      </c>
      <c r="D457" s="5">
        <f>VLOOKUP(A457,'Misc. Data'!L$8:M$575,2,FALSE)</f>
        <v>27.87</v>
      </c>
      <c r="E457" s="5">
        <f>VLOOKUP(A457,'Misc. Data'!O$8:P$575,2,FALSE)</f>
        <v>193.958</v>
      </c>
      <c r="F457" s="4">
        <f t="shared" ref="F457:F520" si="7">SUMIF(B457:E457,"&lt;&gt;#N/A")</f>
        <v>221.935</v>
      </c>
      <c r="G457" s="4"/>
      <c r="H457" s="8">
        <v>42438</v>
      </c>
      <c r="I457" s="5" t="e">
        <v>#N/A</v>
      </c>
      <c r="J457" s="5" t="e">
        <v>#N/A</v>
      </c>
      <c r="K457" s="5" t="e">
        <v>#N/A</v>
      </c>
      <c r="L457" s="8">
        <v>42438</v>
      </c>
      <c r="M457" s="5" t="e">
        <v>#N/A</v>
      </c>
      <c r="N457" s="5" t="e">
        <v>#N/A</v>
      </c>
      <c r="O457" s="5" t="e">
        <v>#N/A</v>
      </c>
      <c r="P457" s="5"/>
    </row>
    <row r="458" spans="1:16" x14ac:dyDescent="0.25">
      <c r="A458" s="8">
        <v>42445</v>
      </c>
      <c r="B458" s="5">
        <f>VLOOKUP(A458,'Misc. Data'!A$8:D$575,4,FALSE)</f>
        <v>0.113</v>
      </c>
      <c r="C458" s="5">
        <f>VLOOKUP(A458,'Misc. Data'!F$8:J$575,5,FALSE)</f>
        <v>0</v>
      </c>
      <c r="D458" s="5">
        <f>VLOOKUP(A458,'Misc. Data'!L$8:M$575,2,FALSE)</f>
        <v>27.87</v>
      </c>
      <c r="E458" s="5">
        <f>VLOOKUP(A458,'Misc. Data'!O$8:P$575,2,FALSE)</f>
        <v>193.958</v>
      </c>
      <c r="F458" s="4">
        <f t="shared" si="7"/>
        <v>221.941</v>
      </c>
      <c r="G458" s="4"/>
      <c r="H458" s="8">
        <v>42445</v>
      </c>
      <c r="I458" s="5" t="e">
        <v>#N/A</v>
      </c>
      <c r="J458" s="5" t="e">
        <v>#N/A</v>
      </c>
      <c r="K458" s="5" t="e">
        <v>#N/A</v>
      </c>
      <c r="L458" s="8">
        <v>42445</v>
      </c>
      <c r="M458" s="5" t="e">
        <v>#N/A</v>
      </c>
      <c r="N458" s="5" t="e">
        <v>#N/A</v>
      </c>
      <c r="O458" s="5" t="e">
        <v>#N/A</v>
      </c>
      <c r="P458" s="5"/>
    </row>
    <row r="459" spans="1:16" x14ac:dyDescent="0.25">
      <c r="A459" s="8">
        <v>42452</v>
      </c>
      <c r="B459" s="5">
        <f>VLOOKUP(A459,'Misc. Data'!A$8:D$575,4,FALSE)</f>
        <v>7.0999999999999994E-2</v>
      </c>
      <c r="C459" s="5">
        <f>VLOOKUP(A459,'Misc. Data'!F$8:J$575,5,FALSE)</f>
        <v>0</v>
      </c>
      <c r="D459" s="5">
        <f>VLOOKUP(A459,'Misc. Data'!L$8:M$575,2,FALSE)</f>
        <v>27.87</v>
      </c>
      <c r="E459" s="5">
        <f>VLOOKUP(A459,'Misc. Data'!O$8:P$575,2,FALSE)</f>
        <v>193.958</v>
      </c>
      <c r="F459" s="4">
        <f t="shared" si="7"/>
        <v>221.899</v>
      </c>
      <c r="G459" s="4"/>
      <c r="H459" s="8">
        <v>42452</v>
      </c>
      <c r="I459" s="5" t="e">
        <v>#N/A</v>
      </c>
      <c r="J459" s="5" t="e">
        <v>#N/A</v>
      </c>
      <c r="K459" s="5" t="e">
        <v>#N/A</v>
      </c>
      <c r="L459" s="8">
        <v>42452</v>
      </c>
      <c r="M459" s="5" t="e">
        <v>#N/A</v>
      </c>
      <c r="N459" s="5" t="e">
        <v>#N/A</v>
      </c>
      <c r="O459" s="5" t="e">
        <v>#N/A</v>
      </c>
      <c r="P459" s="5"/>
    </row>
    <row r="460" spans="1:16" x14ac:dyDescent="0.25">
      <c r="A460" s="8">
        <v>42459</v>
      </c>
      <c r="B460" s="5">
        <f>VLOOKUP(A460,'Misc. Data'!A$8:D$575,4,FALSE)</f>
        <v>7.9000000000000001E-2</v>
      </c>
      <c r="C460" s="5">
        <f>VLOOKUP(A460,'Misc. Data'!F$8:J$575,5,FALSE)</f>
        <v>0</v>
      </c>
      <c r="D460" s="5">
        <f>VLOOKUP(A460,'Misc. Data'!L$8:M$575,2,FALSE)</f>
        <v>27.87</v>
      </c>
      <c r="E460" s="5">
        <f>VLOOKUP(A460,'Misc. Data'!O$8:P$575,2,FALSE)</f>
        <v>194.20699999999999</v>
      </c>
      <c r="F460" s="4">
        <f t="shared" si="7"/>
        <v>222.15600000000001</v>
      </c>
      <c r="G460" s="4"/>
      <c r="H460" s="8">
        <v>42459</v>
      </c>
      <c r="I460" s="5" t="e">
        <v>#N/A</v>
      </c>
      <c r="J460" s="5" t="e">
        <v>#N/A</v>
      </c>
      <c r="K460" s="5" t="e">
        <v>#N/A</v>
      </c>
      <c r="L460" s="8">
        <v>42459</v>
      </c>
      <c r="M460" s="5" t="e">
        <v>#N/A</v>
      </c>
      <c r="N460" s="5" t="e">
        <v>#N/A</v>
      </c>
      <c r="O460" s="5" t="e">
        <v>#N/A</v>
      </c>
      <c r="P460" s="5"/>
    </row>
    <row r="461" spans="1:16" x14ac:dyDescent="0.25">
      <c r="A461" s="8">
        <v>42466</v>
      </c>
      <c r="B461" s="5">
        <f>VLOOKUP(A461,'Misc. Data'!A$8:D$575,4,FALSE)</f>
        <v>0.183</v>
      </c>
      <c r="C461" s="5">
        <f>VLOOKUP(A461,'Misc. Data'!F$8:J$575,5,FALSE)</f>
        <v>0</v>
      </c>
      <c r="D461" s="5">
        <f>VLOOKUP(A461,'Misc. Data'!L$8:M$575,2,FALSE)</f>
        <v>28.18</v>
      </c>
      <c r="E461" s="5">
        <f>VLOOKUP(A461,'Misc. Data'!O$8:P$575,2,FALSE)</f>
        <v>194.20699999999999</v>
      </c>
      <c r="F461" s="4">
        <f t="shared" si="7"/>
        <v>222.57</v>
      </c>
      <c r="G461" s="4"/>
      <c r="H461" s="8">
        <v>42466</v>
      </c>
      <c r="I461" s="5" t="e">
        <v>#N/A</v>
      </c>
      <c r="J461" s="5" t="e">
        <v>#N/A</v>
      </c>
      <c r="K461" s="5" t="e">
        <v>#N/A</v>
      </c>
      <c r="L461" s="8">
        <v>42466</v>
      </c>
      <c r="M461" s="5" t="e">
        <v>#N/A</v>
      </c>
      <c r="N461" s="5" t="e">
        <v>#N/A</v>
      </c>
      <c r="O461" s="5" t="e">
        <v>#N/A</v>
      </c>
      <c r="P461" s="5"/>
    </row>
    <row r="462" spans="1:16" x14ac:dyDescent="0.25">
      <c r="A462" s="8">
        <v>42473</v>
      </c>
      <c r="B462" s="5">
        <f>VLOOKUP(A462,'Misc. Data'!A$8:D$575,4,FALSE)</f>
        <v>8.5999999999999993E-2</v>
      </c>
      <c r="C462" s="5">
        <f>VLOOKUP(A462,'Misc. Data'!F$8:J$575,5,FALSE)</f>
        <v>0</v>
      </c>
      <c r="D462" s="5">
        <f>VLOOKUP(A462,'Misc. Data'!L$8:M$575,2,FALSE)</f>
        <v>28.18</v>
      </c>
      <c r="E462" s="5">
        <f>VLOOKUP(A462,'Misc. Data'!O$8:P$575,2,FALSE)</f>
        <v>194.20699999999999</v>
      </c>
      <c r="F462" s="4">
        <f t="shared" si="7"/>
        <v>222.47299999999998</v>
      </c>
      <c r="G462" s="4"/>
      <c r="H462" s="8">
        <v>42473</v>
      </c>
      <c r="I462" s="5" t="e">
        <v>#N/A</v>
      </c>
      <c r="J462" s="5" t="e">
        <v>#N/A</v>
      </c>
      <c r="K462" s="5" t="e">
        <v>#N/A</v>
      </c>
      <c r="L462" s="8">
        <v>42473</v>
      </c>
      <c r="M462" s="5" t="e">
        <v>#N/A</v>
      </c>
      <c r="N462" s="5" t="e">
        <v>#N/A</v>
      </c>
      <c r="O462" s="5" t="e">
        <v>#N/A</v>
      </c>
      <c r="P462" s="5"/>
    </row>
    <row r="463" spans="1:16" x14ac:dyDescent="0.25">
      <c r="A463" s="8">
        <v>42480</v>
      </c>
      <c r="B463" s="5">
        <f>VLOOKUP(A463,'Misc. Data'!A$8:D$575,4,FALSE)</f>
        <v>9.6000000000000002E-2</v>
      </c>
      <c r="C463" s="5">
        <f>VLOOKUP(A463,'Misc. Data'!F$8:J$575,5,FALSE)</f>
        <v>0</v>
      </c>
      <c r="D463" s="5">
        <f>VLOOKUP(A463,'Misc. Data'!L$8:M$575,2,FALSE)</f>
        <v>28.18</v>
      </c>
      <c r="E463" s="5">
        <f>VLOOKUP(A463,'Misc. Data'!O$8:P$575,2,FALSE)</f>
        <v>194.20699999999999</v>
      </c>
      <c r="F463" s="4">
        <f t="shared" si="7"/>
        <v>222.483</v>
      </c>
      <c r="G463" s="4"/>
      <c r="H463" s="8">
        <v>42480</v>
      </c>
      <c r="I463" s="5" t="e">
        <v>#N/A</v>
      </c>
      <c r="J463" s="5" t="e">
        <v>#N/A</v>
      </c>
      <c r="K463" s="5" t="e">
        <v>#N/A</v>
      </c>
      <c r="L463" s="8">
        <v>42480</v>
      </c>
      <c r="M463" s="5" t="e">
        <v>#N/A</v>
      </c>
      <c r="N463" s="5" t="e">
        <v>#N/A</v>
      </c>
      <c r="O463" s="5" t="e">
        <v>#N/A</v>
      </c>
      <c r="P463" s="5"/>
    </row>
    <row r="464" spans="1:16" x14ac:dyDescent="0.25">
      <c r="A464" s="8">
        <v>42487</v>
      </c>
      <c r="B464" s="5">
        <f>VLOOKUP(A464,'Misc. Data'!A$8:D$575,4,FALSE)</f>
        <v>7.0999999999999994E-2</v>
      </c>
      <c r="C464" s="5">
        <f>VLOOKUP(A464,'Misc. Data'!F$8:J$575,5,FALSE)</f>
        <v>0</v>
      </c>
      <c r="D464" s="5">
        <f>VLOOKUP(A464,'Misc. Data'!L$8:M$575,2,FALSE)</f>
        <v>28.18</v>
      </c>
      <c r="E464" s="5">
        <f>VLOOKUP(A464,'Misc. Data'!O$8:P$575,2,FALSE)</f>
        <v>194.19900000000001</v>
      </c>
      <c r="F464" s="4">
        <f t="shared" si="7"/>
        <v>222.45000000000002</v>
      </c>
      <c r="G464" s="4"/>
      <c r="H464" s="8">
        <v>42487</v>
      </c>
      <c r="I464" s="5" t="e">
        <v>#N/A</v>
      </c>
      <c r="J464" s="5" t="e">
        <v>#N/A</v>
      </c>
      <c r="K464" s="5" t="e">
        <v>#N/A</v>
      </c>
      <c r="L464" s="8">
        <v>42487</v>
      </c>
      <c r="M464" s="5" t="e">
        <v>#N/A</v>
      </c>
      <c r="N464" s="5" t="e">
        <v>#N/A</v>
      </c>
      <c r="O464" s="5" t="e">
        <v>#N/A</v>
      </c>
      <c r="P464" s="5"/>
    </row>
    <row r="465" spans="1:16" x14ac:dyDescent="0.25">
      <c r="A465" s="8">
        <v>42494</v>
      </c>
      <c r="B465" s="5">
        <f>VLOOKUP(A465,'Misc. Data'!A$8:D$575,4,FALSE)</f>
        <v>1.2589999999999999</v>
      </c>
      <c r="C465" s="5">
        <f>VLOOKUP(A465,'Misc. Data'!F$8:J$575,5,FALSE)</f>
        <v>0</v>
      </c>
      <c r="D465" s="5">
        <f>VLOOKUP(A465,'Misc. Data'!L$8:M$575,2,FALSE)</f>
        <v>28.490000000000002</v>
      </c>
      <c r="E465" s="5">
        <f>VLOOKUP(A465,'Misc. Data'!O$8:P$575,2,FALSE)</f>
        <v>194.19900000000001</v>
      </c>
      <c r="F465" s="4">
        <f t="shared" si="7"/>
        <v>223.94800000000001</v>
      </c>
      <c r="G465" s="4"/>
      <c r="H465" s="8">
        <v>42494</v>
      </c>
      <c r="I465" s="5" t="e">
        <v>#N/A</v>
      </c>
      <c r="J465" s="5" t="e">
        <v>#N/A</v>
      </c>
      <c r="K465" s="5" t="e">
        <v>#N/A</v>
      </c>
      <c r="L465" s="8">
        <v>42494</v>
      </c>
      <c r="M465" s="5" t="e">
        <v>#N/A</v>
      </c>
      <c r="N465" s="5" t="e">
        <v>#N/A</v>
      </c>
      <c r="O465" s="5" t="e">
        <v>#N/A</v>
      </c>
      <c r="P465" s="5"/>
    </row>
    <row r="466" spans="1:16" x14ac:dyDescent="0.25">
      <c r="A466" s="8">
        <v>42501</v>
      </c>
      <c r="B466" s="5">
        <f>VLOOKUP(A466,'Misc. Data'!A$8:D$575,4,FALSE)</f>
        <v>6.8000000000000005E-2</v>
      </c>
      <c r="C466" s="5">
        <f>VLOOKUP(A466,'Misc. Data'!F$8:J$575,5,FALSE)</f>
        <v>0</v>
      </c>
      <c r="D466" s="5">
        <f>VLOOKUP(A466,'Misc. Data'!L$8:M$575,2,FALSE)</f>
        <v>28.490000000000002</v>
      </c>
      <c r="E466" s="5">
        <f>VLOOKUP(A466,'Misc. Data'!O$8:P$575,2,FALSE)</f>
        <v>194.19800000000001</v>
      </c>
      <c r="F466" s="4">
        <f t="shared" si="7"/>
        <v>222.756</v>
      </c>
      <c r="G466" s="4"/>
      <c r="H466" s="8">
        <v>42501</v>
      </c>
      <c r="I466" s="5" t="e">
        <v>#N/A</v>
      </c>
      <c r="J466" s="5" t="e">
        <v>#N/A</v>
      </c>
      <c r="K466" s="5" t="e">
        <v>#N/A</v>
      </c>
      <c r="L466" s="8">
        <v>42501</v>
      </c>
      <c r="M466" s="5" t="e">
        <v>#N/A</v>
      </c>
      <c r="N466" s="5" t="e">
        <v>#N/A</v>
      </c>
      <c r="O466" s="5" t="e">
        <v>#N/A</v>
      </c>
      <c r="P466" s="5"/>
    </row>
    <row r="467" spans="1:16" x14ac:dyDescent="0.25">
      <c r="A467" s="8">
        <v>42508</v>
      </c>
      <c r="B467" s="5">
        <f>VLOOKUP(A467,'Misc. Data'!A$8:D$575,4,FALSE)</f>
        <v>1.081</v>
      </c>
      <c r="C467" s="5">
        <f>VLOOKUP(A467,'Misc. Data'!F$8:J$575,5,FALSE)</f>
        <v>0</v>
      </c>
      <c r="D467" s="5">
        <f>VLOOKUP(A467,'Misc. Data'!L$8:M$575,2,FALSE)</f>
        <v>28.490000000000002</v>
      </c>
      <c r="E467" s="5">
        <f>VLOOKUP(A467,'Misc. Data'!O$8:P$575,2,FALSE)</f>
        <v>194.19800000000001</v>
      </c>
      <c r="F467" s="4">
        <f t="shared" si="7"/>
        <v>223.76900000000001</v>
      </c>
      <c r="G467" s="4"/>
      <c r="H467" s="8">
        <v>42508</v>
      </c>
      <c r="I467" s="5" t="e">
        <v>#N/A</v>
      </c>
      <c r="J467" s="5" t="e">
        <v>#N/A</v>
      </c>
      <c r="K467" s="5" t="e">
        <v>#N/A</v>
      </c>
      <c r="L467" s="8">
        <v>42508</v>
      </c>
      <c r="M467" s="5" t="e">
        <v>#N/A</v>
      </c>
      <c r="N467" s="5" t="e">
        <v>#N/A</v>
      </c>
      <c r="O467" s="5" t="e">
        <v>#N/A</v>
      </c>
      <c r="P467" s="5"/>
    </row>
    <row r="468" spans="1:16" x14ac:dyDescent="0.25">
      <c r="A468" s="8">
        <v>42515</v>
      </c>
      <c r="B468" s="5">
        <f>VLOOKUP(A468,'Misc. Data'!A$8:D$575,4,FALSE)</f>
        <v>1.1259999999999999</v>
      </c>
      <c r="C468" s="5">
        <f>VLOOKUP(A468,'Misc. Data'!F$8:J$575,5,FALSE)</f>
        <v>0</v>
      </c>
      <c r="D468" s="5">
        <f>VLOOKUP(A468,'Misc. Data'!L$8:M$575,2,FALSE)</f>
        <v>28.490000000000002</v>
      </c>
      <c r="E468" s="5">
        <f>VLOOKUP(A468,'Misc. Data'!O$8:P$575,2,FALSE)</f>
        <v>194.19800000000001</v>
      </c>
      <c r="F468" s="4">
        <f t="shared" si="7"/>
        <v>223.81400000000002</v>
      </c>
      <c r="G468" s="4"/>
      <c r="H468" s="8">
        <v>42515</v>
      </c>
      <c r="I468" s="5" t="e">
        <v>#N/A</v>
      </c>
      <c r="J468" s="5" t="e">
        <v>#N/A</v>
      </c>
      <c r="K468" s="5" t="e">
        <v>#N/A</v>
      </c>
      <c r="L468" s="8">
        <v>42515</v>
      </c>
      <c r="M468" s="5" t="e">
        <v>#N/A</v>
      </c>
      <c r="N468" s="5" t="e">
        <v>#N/A</v>
      </c>
      <c r="O468" s="5" t="e">
        <v>#N/A</v>
      </c>
      <c r="P468" s="5"/>
    </row>
    <row r="469" spans="1:16" x14ac:dyDescent="0.25">
      <c r="A469" s="8">
        <v>42522</v>
      </c>
      <c r="B469" s="5">
        <f>VLOOKUP(A469,'Misc. Data'!A$8:D$575,4,FALSE)</f>
        <v>0.89</v>
      </c>
      <c r="C469" s="5">
        <f>VLOOKUP(A469,'Misc. Data'!F$8:J$575,5,FALSE)</f>
        <v>0</v>
      </c>
      <c r="D469" s="5">
        <f>VLOOKUP(A469,'Misc. Data'!L$8:M$575,2,FALSE)</f>
        <v>28.650000000000002</v>
      </c>
      <c r="E469" s="5">
        <f>VLOOKUP(A469,'Misc. Data'!O$8:P$575,2,FALSE)</f>
        <v>194.19800000000001</v>
      </c>
      <c r="F469" s="4">
        <f t="shared" si="7"/>
        <v>223.738</v>
      </c>
      <c r="G469" s="4"/>
      <c r="H469" s="8">
        <v>42522</v>
      </c>
      <c r="I469" s="5" t="e">
        <v>#N/A</v>
      </c>
      <c r="J469" s="5" t="e">
        <v>#N/A</v>
      </c>
      <c r="K469" s="5" t="e">
        <v>#N/A</v>
      </c>
      <c r="L469" s="8">
        <v>42522</v>
      </c>
      <c r="M469" s="5" t="e">
        <v>#N/A</v>
      </c>
      <c r="N469" s="5" t="e">
        <v>#N/A</v>
      </c>
      <c r="O469" s="5" t="e">
        <v>#N/A</v>
      </c>
      <c r="P469" s="5"/>
    </row>
    <row r="470" spans="1:16" x14ac:dyDescent="0.25">
      <c r="A470" s="8">
        <v>42529</v>
      </c>
      <c r="B470" s="5">
        <f>VLOOKUP(A470,'Misc. Data'!A$8:D$575,4,FALSE)</f>
        <v>9.4E-2</v>
      </c>
      <c r="C470" s="5">
        <f>VLOOKUP(A470,'Misc. Data'!F$8:J$575,5,FALSE)</f>
        <v>0</v>
      </c>
      <c r="D470" s="5">
        <f>VLOOKUP(A470,'Misc. Data'!L$8:M$575,2,FALSE)</f>
        <v>28.650000000000002</v>
      </c>
      <c r="E470" s="5">
        <f>VLOOKUP(A470,'Misc. Data'!O$8:P$575,2,FALSE)</f>
        <v>194.19800000000001</v>
      </c>
      <c r="F470" s="4">
        <f t="shared" si="7"/>
        <v>222.94200000000001</v>
      </c>
      <c r="G470" s="4"/>
      <c r="H470" s="8">
        <v>42529</v>
      </c>
      <c r="I470" s="5" t="e">
        <v>#N/A</v>
      </c>
      <c r="J470" s="5" t="e">
        <v>#N/A</v>
      </c>
      <c r="K470" s="5" t="e">
        <v>#N/A</v>
      </c>
      <c r="L470" s="8">
        <v>42529</v>
      </c>
      <c r="M470" s="5" t="e">
        <v>#N/A</v>
      </c>
      <c r="N470" s="5" t="e">
        <v>#N/A</v>
      </c>
      <c r="O470" s="5" t="e">
        <v>#N/A</v>
      </c>
      <c r="P470" s="5"/>
    </row>
    <row r="471" spans="1:16" x14ac:dyDescent="0.25">
      <c r="A471" s="8">
        <v>42536</v>
      </c>
      <c r="B471" s="5">
        <f>VLOOKUP(A471,'Misc. Data'!A$8:D$575,4,FALSE)</f>
        <v>0.128</v>
      </c>
      <c r="C471" s="5">
        <f>VLOOKUP(A471,'Misc. Data'!F$8:J$575,5,FALSE)</f>
        <v>0</v>
      </c>
      <c r="D471" s="5">
        <f>VLOOKUP(A471,'Misc. Data'!L$8:M$575,2,FALSE)</f>
        <v>28.650000000000002</v>
      </c>
      <c r="E471" s="5">
        <f>VLOOKUP(A471,'Misc. Data'!O$8:P$575,2,FALSE)</f>
        <v>194.19800000000001</v>
      </c>
      <c r="F471" s="4">
        <f t="shared" si="7"/>
        <v>222.976</v>
      </c>
      <c r="G471" s="4"/>
      <c r="H471" s="8">
        <v>42536</v>
      </c>
      <c r="I471" s="5" t="e">
        <v>#N/A</v>
      </c>
      <c r="J471" s="5" t="e">
        <v>#N/A</v>
      </c>
      <c r="K471" s="5" t="e">
        <v>#N/A</v>
      </c>
      <c r="L471" s="8">
        <v>42536</v>
      </c>
      <c r="M471" s="5" t="e">
        <v>#N/A</v>
      </c>
      <c r="N471" s="5" t="e">
        <v>#N/A</v>
      </c>
      <c r="O471" s="5" t="e">
        <v>#N/A</v>
      </c>
      <c r="P471" s="5"/>
    </row>
    <row r="472" spans="1:16" x14ac:dyDescent="0.25">
      <c r="A472" s="8">
        <v>42543</v>
      </c>
      <c r="B472" s="5">
        <f>VLOOKUP(A472,'Misc. Data'!A$8:D$575,4,FALSE)</f>
        <v>0.14399999999999999</v>
      </c>
      <c r="C472" s="5">
        <f>VLOOKUP(A472,'Misc. Data'!F$8:J$575,5,FALSE)</f>
        <v>0</v>
      </c>
      <c r="D472" s="5">
        <f>VLOOKUP(A472,'Misc. Data'!L$8:M$575,2,FALSE)</f>
        <v>28.650000000000002</v>
      </c>
      <c r="E472" s="5">
        <f>VLOOKUP(A472,'Misc. Data'!O$8:P$575,2,FALSE)</f>
        <v>194.19800000000001</v>
      </c>
      <c r="F472" s="4">
        <f t="shared" si="7"/>
        <v>222.99200000000002</v>
      </c>
      <c r="G472" s="4"/>
      <c r="H472" s="8">
        <v>42543</v>
      </c>
      <c r="I472" s="5" t="e">
        <v>#N/A</v>
      </c>
      <c r="J472" s="5" t="e">
        <v>#N/A</v>
      </c>
      <c r="K472" s="5" t="e">
        <v>#N/A</v>
      </c>
      <c r="L472" s="8">
        <v>42543</v>
      </c>
      <c r="M472" s="5" t="e">
        <v>#N/A</v>
      </c>
      <c r="N472" s="5" t="e">
        <v>#N/A</v>
      </c>
      <c r="O472" s="5" t="e">
        <v>#N/A</v>
      </c>
      <c r="P472" s="5"/>
    </row>
    <row r="473" spans="1:16" x14ac:dyDescent="0.25">
      <c r="A473" s="8">
        <v>42550</v>
      </c>
      <c r="B473" s="5">
        <f>VLOOKUP(A473,'Misc. Data'!A$8:D$575,4,FALSE)</f>
        <v>0.158</v>
      </c>
      <c r="C473" s="5">
        <f>VLOOKUP(A473,'Misc. Data'!F$8:J$575,5,FALSE)</f>
        <v>0</v>
      </c>
      <c r="D473" s="5">
        <f>VLOOKUP(A473,'Misc. Data'!L$8:M$575,2,FALSE)</f>
        <v>28.650000000000002</v>
      </c>
      <c r="E473" s="5">
        <f>VLOOKUP(A473,'Misc. Data'!O$8:P$575,2,FALSE)</f>
        <v>194.197</v>
      </c>
      <c r="F473" s="4">
        <f t="shared" si="7"/>
        <v>223.005</v>
      </c>
      <c r="G473" s="4"/>
      <c r="H473" s="8">
        <v>42550</v>
      </c>
      <c r="I473" s="5" t="e">
        <v>#N/A</v>
      </c>
      <c r="J473" s="5" t="e">
        <v>#N/A</v>
      </c>
      <c r="K473" s="5" t="e">
        <v>#N/A</v>
      </c>
      <c r="L473" s="8">
        <v>42550</v>
      </c>
      <c r="M473" s="5" t="e">
        <v>#N/A</v>
      </c>
      <c r="N473" s="5" t="e">
        <v>#N/A</v>
      </c>
      <c r="O473" s="5" t="e">
        <v>#N/A</v>
      </c>
      <c r="P473" s="5"/>
    </row>
    <row r="474" spans="1:16" x14ac:dyDescent="0.25">
      <c r="A474" s="8">
        <v>42557</v>
      </c>
      <c r="B474" s="5">
        <f>VLOOKUP(A474,'Misc. Data'!A$8:D$575,4,FALSE)</f>
        <v>3.141</v>
      </c>
      <c r="C474" s="5">
        <f>VLOOKUP(A474,'Misc. Data'!F$8:J$575,5,FALSE)</f>
        <v>0</v>
      </c>
      <c r="D474" s="5">
        <f>VLOOKUP(A474,'Misc. Data'!L$8:M$575,2,FALSE)</f>
        <v>28.92</v>
      </c>
      <c r="E474" s="5">
        <f>VLOOKUP(A474,'Misc. Data'!O$8:P$575,2,FALSE)</f>
        <v>194.45500000000001</v>
      </c>
      <c r="F474" s="4">
        <f t="shared" si="7"/>
        <v>226.51600000000002</v>
      </c>
      <c r="G474" s="4"/>
      <c r="H474" s="8">
        <v>42557</v>
      </c>
      <c r="I474" s="5" t="e">
        <v>#N/A</v>
      </c>
      <c r="J474" s="5" t="e">
        <v>#N/A</v>
      </c>
      <c r="K474" s="5" t="e">
        <v>#N/A</v>
      </c>
      <c r="L474" s="8">
        <v>42557</v>
      </c>
      <c r="M474" s="5" t="e">
        <v>#N/A</v>
      </c>
      <c r="N474" s="5" t="e">
        <v>#N/A</v>
      </c>
      <c r="O474" s="5" t="e">
        <v>#N/A</v>
      </c>
      <c r="P474" s="5"/>
    </row>
    <row r="475" spans="1:16" x14ac:dyDescent="0.25">
      <c r="A475" s="8">
        <v>42564</v>
      </c>
      <c r="B475" s="5">
        <f>VLOOKUP(A475,'Misc. Data'!A$8:D$575,4,FALSE)</f>
        <v>2.5089999999999999</v>
      </c>
      <c r="C475" s="5">
        <f>VLOOKUP(A475,'Misc. Data'!F$8:J$575,5,FALSE)</f>
        <v>0</v>
      </c>
      <c r="D475" s="5">
        <f>VLOOKUP(A475,'Misc. Data'!L$8:M$575,2,FALSE)</f>
        <v>28.92</v>
      </c>
      <c r="E475" s="5">
        <f>VLOOKUP(A475,'Misc. Data'!O$8:P$575,2,FALSE)</f>
        <v>194.45500000000001</v>
      </c>
      <c r="F475" s="4">
        <f t="shared" si="7"/>
        <v>225.88400000000001</v>
      </c>
      <c r="G475" s="4"/>
      <c r="H475" s="8">
        <v>42564</v>
      </c>
      <c r="I475" s="5" t="e">
        <v>#N/A</v>
      </c>
      <c r="J475" s="5" t="e">
        <v>#N/A</v>
      </c>
      <c r="K475" s="5" t="e">
        <v>#N/A</v>
      </c>
      <c r="L475" s="8">
        <v>42564</v>
      </c>
      <c r="M475" s="5" t="e">
        <v>#N/A</v>
      </c>
      <c r="N475" s="5" t="e">
        <v>#N/A</v>
      </c>
      <c r="O475" s="5" t="e">
        <v>#N/A</v>
      </c>
      <c r="P475" s="5"/>
    </row>
    <row r="476" spans="1:16" x14ac:dyDescent="0.25">
      <c r="A476" s="8">
        <v>42571</v>
      </c>
      <c r="B476" s="5">
        <f>VLOOKUP(A476,'Misc. Data'!A$8:D$575,4,FALSE)</f>
        <v>0.38500000000000001</v>
      </c>
      <c r="C476" s="5">
        <f>VLOOKUP(A476,'Misc. Data'!F$8:J$575,5,FALSE)</f>
        <v>0</v>
      </c>
      <c r="D476" s="5">
        <f>VLOOKUP(A476,'Misc. Data'!L$8:M$575,2,FALSE)</f>
        <v>28.92</v>
      </c>
      <c r="E476" s="5">
        <f>VLOOKUP(A476,'Misc. Data'!O$8:P$575,2,FALSE)</f>
        <v>194.45600000000002</v>
      </c>
      <c r="F476" s="4">
        <f t="shared" si="7"/>
        <v>223.76100000000002</v>
      </c>
      <c r="G476" s="4"/>
      <c r="H476" s="8">
        <v>42571</v>
      </c>
      <c r="I476" s="5" t="e">
        <v>#N/A</v>
      </c>
      <c r="J476" s="5" t="e">
        <v>#N/A</v>
      </c>
      <c r="K476" s="5" t="e">
        <v>#N/A</v>
      </c>
      <c r="L476" s="8">
        <v>42571</v>
      </c>
      <c r="M476" s="5" t="e">
        <v>#N/A</v>
      </c>
      <c r="N476" s="5" t="e">
        <v>#N/A</v>
      </c>
      <c r="O476" s="5" t="e">
        <v>#N/A</v>
      </c>
      <c r="P476" s="5"/>
    </row>
    <row r="477" spans="1:16" x14ac:dyDescent="0.25">
      <c r="A477" s="8">
        <v>42578</v>
      </c>
      <c r="B477" s="5">
        <f>VLOOKUP(A477,'Misc. Data'!A$8:D$575,4,FALSE)</f>
        <v>0.47699999999999998</v>
      </c>
      <c r="C477" s="5">
        <f>VLOOKUP(A477,'Misc. Data'!F$8:J$575,5,FALSE)</f>
        <v>0</v>
      </c>
      <c r="D477" s="5">
        <f>VLOOKUP(A477,'Misc. Data'!L$8:M$575,2,FALSE)</f>
        <v>28.92</v>
      </c>
      <c r="E477" s="5">
        <f>VLOOKUP(A477,'Misc. Data'!O$8:P$575,2,FALSE)</f>
        <v>194.44499999999999</v>
      </c>
      <c r="F477" s="4">
        <f t="shared" si="7"/>
        <v>223.84199999999998</v>
      </c>
      <c r="G477" s="4"/>
      <c r="H477" s="8">
        <v>42578</v>
      </c>
      <c r="I477" s="5" t="e">
        <v>#N/A</v>
      </c>
      <c r="J477" s="5" t="e">
        <v>#N/A</v>
      </c>
      <c r="K477" s="5" t="e">
        <v>#N/A</v>
      </c>
      <c r="L477" s="8">
        <v>42578</v>
      </c>
      <c r="M477" s="5" t="e">
        <v>#N/A</v>
      </c>
      <c r="N477" s="5" t="e">
        <v>#N/A</v>
      </c>
      <c r="O477" s="5" t="e">
        <v>#N/A</v>
      </c>
      <c r="P477" s="5"/>
    </row>
    <row r="478" spans="1:16" x14ac:dyDescent="0.25">
      <c r="A478" s="8">
        <v>42585</v>
      </c>
      <c r="B478" s="5">
        <f>VLOOKUP(A478,'Misc. Data'!A$8:D$575,4,FALSE)</f>
        <v>1.1160000000000001</v>
      </c>
      <c r="C478" s="5">
        <f>VLOOKUP(A478,'Misc. Data'!F$8:J$575,5,FALSE)</f>
        <v>0</v>
      </c>
      <c r="D478" s="5">
        <f>VLOOKUP(A478,'Misc. Data'!L$8:M$575,2,FALSE)</f>
        <v>29.32</v>
      </c>
      <c r="E478" s="5">
        <f>VLOOKUP(A478,'Misc. Data'!O$8:P$575,2,FALSE)</f>
        <v>194.44800000000001</v>
      </c>
      <c r="F478" s="4">
        <f t="shared" si="7"/>
        <v>224.88400000000001</v>
      </c>
      <c r="G478" s="4"/>
      <c r="H478" s="8">
        <v>42585</v>
      </c>
      <c r="I478" s="5" t="e">
        <v>#N/A</v>
      </c>
      <c r="J478" s="5" t="e">
        <v>#N/A</v>
      </c>
      <c r="K478" s="5" t="e">
        <v>#N/A</v>
      </c>
      <c r="L478" s="8">
        <v>42585</v>
      </c>
      <c r="M478" s="5" t="e">
        <v>#N/A</v>
      </c>
      <c r="N478" s="5" t="e">
        <v>#N/A</v>
      </c>
      <c r="O478" s="5" t="e">
        <v>#N/A</v>
      </c>
      <c r="P478" s="5"/>
    </row>
    <row r="479" spans="1:16" x14ac:dyDescent="0.25">
      <c r="A479" s="8">
        <v>42592</v>
      </c>
      <c r="B479" s="5">
        <f>VLOOKUP(A479,'Misc. Data'!A$8:D$575,4,FALSE)</f>
        <v>0.77500000000000002</v>
      </c>
      <c r="C479" s="5">
        <f>VLOOKUP(A479,'Misc. Data'!F$8:J$575,5,FALSE)</f>
        <v>0</v>
      </c>
      <c r="D479" s="5">
        <f>VLOOKUP(A479,'Misc. Data'!L$8:M$575,2,FALSE)</f>
        <v>29.32</v>
      </c>
      <c r="E479" s="5">
        <f>VLOOKUP(A479,'Misc. Data'!O$8:P$575,2,FALSE)</f>
        <v>194.45000000000002</v>
      </c>
      <c r="F479" s="4">
        <f t="shared" si="7"/>
        <v>224.54500000000002</v>
      </c>
      <c r="G479" s="4"/>
      <c r="H479" s="8">
        <v>42592</v>
      </c>
      <c r="I479" s="5" t="e">
        <v>#N/A</v>
      </c>
      <c r="J479" s="5" t="e">
        <v>#N/A</v>
      </c>
      <c r="K479" s="5" t="e">
        <v>#N/A</v>
      </c>
      <c r="L479" s="8">
        <v>42592</v>
      </c>
      <c r="M479" s="5" t="e">
        <v>#N/A</v>
      </c>
      <c r="N479" s="5" t="e">
        <v>#N/A</v>
      </c>
      <c r="O479" s="5" t="e">
        <v>#N/A</v>
      </c>
      <c r="P479" s="5"/>
    </row>
    <row r="480" spans="1:16" x14ac:dyDescent="0.25">
      <c r="A480" s="8">
        <v>42599</v>
      </c>
      <c r="B480" s="5">
        <f>VLOOKUP(A480,'Misc. Data'!A$8:D$575,4,FALSE)</f>
        <v>0.316</v>
      </c>
      <c r="C480" s="5">
        <f>VLOOKUP(A480,'Misc. Data'!F$8:J$575,5,FALSE)</f>
        <v>0</v>
      </c>
      <c r="D480" s="5">
        <f>VLOOKUP(A480,'Misc. Data'!L$8:M$575,2,FALSE)</f>
        <v>29.32</v>
      </c>
      <c r="E480" s="5">
        <f>VLOOKUP(A480,'Misc. Data'!O$8:P$575,2,FALSE)</f>
        <v>194.45000000000002</v>
      </c>
      <c r="F480" s="4">
        <f t="shared" si="7"/>
        <v>224.08600000000001</v>
      </c>
      <c r="G480" s="4"/>
      <c r="H480" s="8">
        <v>42599</v>
      </c>
      <c r="I480" s="5" t="e">
        <v>#N/A</v>
      </c>
      <c r="J480" s="5" t="e">
        <v>#N/A</v>
      </c>
      <c r="K480" s="5" t="e">
        <v>#N/A</v>
      </c>
      <c r="L480" s="8">
        <v>42599</v>
      </c>
      <c r="M480" s="5" t="e">
        <v>#N/A</v>
      </c>
      <c r="N480" s="5" t="e">
        <v>#N/A</v>
      </c>
      <c r="O480" s="5" t="e">
        <v>#N/A</v>
      </c>
      <c r="P480" s="5"/>
    </row>
    <row r="481" spans="1:16" x14ac:dyDescent="0.25">
      <c r="A481" s="8">
        <v>42606</v>
      </c>
      <c r="B481" s="5">
        <f>VLOOKUP(A481,'Misc. Data'!A$8:D$575,4,FALSE)</f>
        <v>0.25</v>
      </c>
      <c r="C481" s="5">
        <f>VLOOKUP(A481,'Misc. Data'!F$8:J$575,5,FALSE)</f>
        <v>0</v>
      </c>
      <c r="D481" s="5">
        <f>VLOOKUP(A481,'Misc. Data'!L$8:M$575,2,FALSE)</f>
        <v>29.32</v>
      </c>
      <c r="E481" s="5">
        <f>VLOOKUP(A481,'Misc. Data'!O$8:P$575,2,FALSE)</f>
        <v>194.45000000000002</v>
      </c>
      <c r="F481" s="4">
        <f t="shared" si="7"/>
        <v>224.02</v>
      </c>
      <c r="G481" s="4"/>
      <c r="H481" s="8">
        <v>42606</v>
      </c>
      <c r="I481" s="5" t="e">
        <v>#N/A</v>
      </c>
      <c r="J481" s="5" t="e">
        <v>#N/A</v>
      </c>
      <c r="K481" s="5" t="e">
        <v>#N/A</v>
      </c>
      <c r="L481" s="8">
        <v>42606</v>
      </c>
      <c r="M481" s="5" t="e">
        <v>#N/A</v>
      </c>
      <c r="N481" s="5" t="e">
        <v>#N/A</v>
      </c>
      <c r="O481" s="5" t="e">
        <v>#N/A</v>
      </c>
      <c r="P481" s="5"/>
    </row>
    <row r="482" spans="1:16" x14ac:dyDescent="0.25">
      <c r="A482" s="8">
        <v>42613</v>
      </c>
      <c r="B482" s="5">
        <f>VLOOKUP(A482,'Misc. Data'!A$8:D$575,4,FALSE)</f>
        <v>1.5580000000000001</v>
      </c>
      <c r="C482" s="5">
        <f>VLOOKUP(A482,'Misc. Data'!F$8:J$575,5,FALSE)</f>
        <v>0</v>
      </c>
      <c r="D482" s="5">
        <f>VLOOKUP(A482,'Misc. Data'!L$8:M$575,2,FALSE)</f>
        <v>29.32</v>
      </c>
      <c r="E482" s="5">
        <f>VLOOKUP(A482,'Misc. Data'!O$8:P$575,2,FALSE)</f>
        <v>194.45000000000002</v>
      </c>
      <c r="F482" s="4">
        <f t="shared" si="7"/>
        <v>225.32800000000003</v>
      </c>
      <c r="G482" s="4"/>
      <c r="H482" s="8">
        <v>42613</v>
      </c>
      <c r="I482" s="5" t="e">
        <v>#N/A</v>
      </c>
      <c r="J482" s="5" t="e">
        <v>#N/A</v>
      </c>
      <c r="K482" s="5" t="e">
        <v>#N/A</v>
      </c>
      <c r="L482" s="8">
        <v>42613</v>
      </c>
      <c r="M482" s="5" t="e">
        <v>#N/A</v>
      </c>
      <c r="N482" s="5" t="e">
        <v>#N/A</v>
      </c>
      <c r="O482" s="5" t="e">
        <v>#N/A</v>
      </c>
      <c r="P482" s="5"/>
    </row>
    <row r="483" spans="1:16" x14ac:dyDescent="0.25">
      <c r="A483" s="8">
        <v>42620</v>
      </c>
      <c r="B483" s="5">
        <f>VLOOKUP(A483,'Misc. Data'!A$8:D$575,4,FALSE)</f>
        <v>0.53800000000000003</v>
      </c>
      <c r="C483" s="5">
        <f>VLOOKUP(A483,'Misc. Data'!F$8:J$575,5,FALSE)</f>
        <v>0</v>
      </c>
      <c r="D483" s="5">
        <f>VLOOKUP(A483,'Misc. Data'!L$8:M$575,2,FALSE)</f>
        <v>29.580000000000002</v>
      </c>
      <c r="E483" s="5">
        <f>VLOOKUP(A483,'Misc. Data'!O$8:P$575,2,FALSE)</f>
        <v>194.45000000000002</v>
      </c>
      <c r="F483" s="4">
        <f t="shared" si="7"/>
        <v>224.56800000000001</v>
      </c>
      <c r="G483" s="4"/>
      <c r="H483" s="8">
        <v>42620</v>
      </c>
      <c r="I483" s="5" t="e">
        <v>#N/A</v>
      </c>
      <c r="J483" s="5" t="e">
        <v>#N/A</v>
      </c>
      <c r="K483" s="5" t="e">
        <v>#N/A</v>
      </c>
      <c r="L483" s="8">
        <v>42620</v>
      </c>
      <c r="M483" s="5" t="e">
        <v>#N/A</v>
      </c>
      <c r="N483" s="5" t="e">
        <v>#N/A</v>
      </c>
      <c r="O483" s="5" t="e">
        <v>#N/A</v>
      </c>
      <c r="P483" s="5"/>
    </row>
    <row r="484" spans="1:16" x14ac:dyDescent="0.25">
      <c r="A484" s="8">
        <v>42627</v>
      </c>
      <c r="B484" s="5">
        <f>VLOOKUP(A484,'Misc. Data'!A$8:D$575,4,FALSE)</f>
        <v>0.22</v>
      </c>
      <c r="C484" s="5">
        <f>VLOOKUP(A484,'Misc. Data'!F$8:J$575,5,FALSE)</f>
        <v>0</v>
      </c>
      <c r="D484" s="5">
        <f>VLOOKUP(A484,'Misc. Data'!L$8:M$575,2,FALSE)</f>
        <v>29.580000000000002</v>
      </c>
      <c r="E484" s="5">
        <f>VLOOKUP(A484,'Misc. Data'!O$8:P$575,2,FALSE)</f>
        <v>194.45000000000002</v>
      </c>
      <c r="F484" s="4">
        <f t="shared" si="7"/>
        <v>224.25000000000003</v>
      </c>
      <c r="G484" s="4"/>
      <c r="H484" s="8">
        <v>42627</v>
      </c>
      <c r="I484" s="5" t="e">
        <v>#N/A</v>
      </c>
      <c r="J484" s="5" t="e">
        <v>#N/A</v>
      </c>
      <c r="K484" s="5" t="e">
        <v>#N/A</v>
      </c>
      <c r="L484" s="8">
        <v>42627</v>
      </c>
      <c r="M484" s="5" t="e">
        <v>#N/A</v>
      </c>
      <c r="N484" s="5" t="e">
        <v>#N/A</v>
      </c>
      <c r="O484" s="5" t="e">
        <v>#N/A</v>
      </c>
      <c r="P484" s="5"/>
    </row>
    <row r="485" spans="1:16" x14ac:dyDescent="0.25">
      <c r="A485" s="8">
        <v>42634</v>
      </c>
      <c r="B485" s="5">
        <f>VLOOKUP(A485,'Misc. Data'!A$8:D$575,4,FALSE)</f>
        <v>0.23100000000000001</v>
      </c>
      <c r="C485" s="5">
        <f>VLOOKUP(A485,'Misc. Data'!F$8:J$575,5,FALSE)</f>
        <v>0</v>
      </c>
      <c r="D485" s="5">
        <f>VLOOKUP(A485,'Misc. Data'!L$8:M$575,2,FALSE)</f>
        <v>29.580000000000002</v>
      </c>
      <c r="E485" s="5">
        <f>VLOOKUP(A485,'Misc. Data'!O$8:P$575,2,FALSE)</f>
        <v>194.45000000000002</v>
      </c>
      <c r="F485" s="4">
        <f t="shared" si="7"/>
        <v>224.26100000000002</v>
      </c>
      <c r="G485" s="4"/>
      <c r="H485" s="8">
        <v>42634</v>
      </c>
      <c r="I485" s="5" t="e">
        <v>#N/A</v>
      </c>
      <c r="J485" s="5" t="e">
        <v>#N/A</v>
      </c>
      <c r="K485" s="5" t="e">
        <v>#N/A</v>
      </c>
      <c r="L485" s="8">
        <v>42634</v>
      </c>
      <c r="M485" s="5" t="e">
        <v>#N/A</v>
      </c>
      <c r="N485" s="5" t="e">
        <v>#N/A</v>
      </c>
      <c r="O485" s="5" t="e">
        <v>#N/A</v>
      </c>
      <c r="P485" s="5"/>
    </row>
    <row r="486" spans="1:16" x14ac:dyDescent="0.25">
      <c r="A486" s="8">
        <v>42641</v>
      </c>
      <c r="B486" s="5">
        <f>VLOOKUP(A486,'Misc. Data'!A$8:D$575,4,FALSE)</f>
        <v>0.53400000000000003</v>
      </c>
      <c r="C486" s="5">
        <f>VLOOKUP(A486,'Misc. Data'!F$8:J$575,5,FALSE)</f>
        <v>0</v>
      </c>
      <c r="D486" s="5">
        <f>VLOOKUP(A486,'Misc. Data'!L$8:M$575,2,FALSE)</f>
        <v>29.580000000000002</v>
      </c>
      <c r="E486" s="5">
        <f>VLOOKUP(A486,'Misc. Data'!O$8:P$575,2,FALSE)</f>
        <v>194.45000000000002</v>
      </c>
      <c r="F486" s="4">
        <f t="shared" si="7"/>
        <v>224.56400000000002</v>
      </c>
      <c r="G486" s="4"/>
      <c r="H486" s="8">
        <v>42641</v>
      </c>
      <c r="I486" s="5" t="e">
        <v>#N/A</v>
      </c>
      <c r="J486" s="5" t="e">
        <v>#N/A</v>
      </c>
      <c r="K486" s="5" t="e">
        <v>#N/A</v>
      </c>
      <c r="L486" s="8">
        <v>42641</v>
      </c>
      <c r="M486" s="5" t="e">
        <v>#N/A</v>
      </c>
      <c r="N486" s="5" t="e">
        <v>#N/A</v>
      </c>
      <c r="O486" s="5" t="e">
        <v>#N/A</v>
      </c>
      <c r="P486" s="5"/>
    </row>
    <row r="487" spans="1:16" x14ac:dyDescent="0.25">
      <c r="A487" s="8">
        <v>42648</v>
      </c>
      <c r="B487" s="5">
        <f>VLOOKUP(A487,'Misc. Data'!A$8:D$575,4,FALSE)</f>
        <v>7.1760000000000002</v>
      </c>
      <c r="C487" s="5">
        <f>VLOOKUP(A487,'Misc. Data'!F$8:J$575,5,FALSE)</f>
        <v>0</v>
      </c>
      <c r="D487" s="5">
        <f>VLOOKUP(A487,'Misc. Data'!L$8:M$575,2,FALSE)</f>
        <v>29.8</v>
      </c>
      <c r="E487" s="5">
        <f>VLOOKUP(A487,'Misc. Data'!O$8:P$575,2,FALSE)</f>
        <v>194.702</v>
      </c>
      <c r="F487" s="4">
        <f t="shared" si="7"/>
        <v>231.678</v>
      </c>
      <c r="G487" s="4"/>
      <c r="H487" s="8">
        <v>42648</v>
      </c>
      <c r="I487" s="5" t="e">
        <v>#N/A</v>
      </c>
      <c r="J487" s="5" t="e">
        <v>#N/A</v>
      </c>
      <c r="K487" s="5" t="e">
        <v>#N/A</v>
      </c>
      <c r="L487" s="8">
        <v>42648</v>
      </c>
      <c r="M487" s="5" t="e">
        <v>#N/A</v>
      </c>
      <c r="N487" s="5" t="e">
        <v>#N/A</v>
      </c>
      <c r="O487" s="5" t="e">
        <v>#N/A</v>
      </c>
      <c r="P487" s="5"/>
    </row>
    <row r="488" spans="1:16" x14ac:dyDescent="0.25">
      <c r="A488" s="8">
        <v>42655</v>
      </c>
      <c r="B488" s="5">
        <f>VLOOKUP(A488,'Misc. Data'!A$8:D$575,4,FALSE)</f>
        <v>3.371</v>
      </c>
      <c r="C488" s="5">
        <f>VLOOKUP(A488,'Misc. Data'!F$8:J$575,5,FALSE)</f>
        <v>0</v>
      </c>
      <c r="D488" s="5">
        <f>VLOOKUP(A488,'Misc. Data'!L$8:M$575,2,FALSE)</f>
        <v>29.8</v>
      </c>
      <c r="E488" s="5">
        <f>VLOOKUP(A488,'Misc. Data'!O$8:P$575,2,FALSE)</f>
        <v>194.703</v>
      </c>
      <c r="F488" s="4">
        <f t="shared" si="7"/>
        <v>227.874</v>
      </c>
      <c r="G488" s="4"/>
      <c r="H488" s="8">
        <v>42655</v>
      </c>
      <c r="I488" s="5" t="e">
        <v>#N/A</v>
      </c>
      <c r="J488" s="5" t="e">
        <v>#N/A</v>
      </c>
      <c r="K488" s="5" t="e">
        <v>#N/A</v>
      </c>
      <c r="L488" s="8">
        <v>42655</v>
      </c>
      <c r="M488" s="5" t="e">
        <v>#N/A</v>
      </c>
      <c r="N488" s="5" t="e">
        <v>#N/A</v>
      </c>
      <c r="O488" s="5" t="e">
        <v>#N/A</v>
      </c>
      <c r="P488" s="5"/>
    </row>
    <row r="489" spans="1:16" x14ac:dyDescent="0.25">
      <c r="A489" s="8">
        <v>42662</v>
      </c>
      <c r="B489" s="5">
        <f>VLOOKUP(A489,'Misc. Data'!A$8:D$575,4,FALSE)</f>
        <v>0.27300000000000002</v>
      </c>
      <c r="C489" s="5">
        <f>VLOOKUP(A489,'Misc. Data'!F$8:J$575,5,FALSE)</f>
        <v>0</v>
      </c>
      <c r="D489" s="5">
        <f>VLOOKUP(A489,'Misc. Data'!L$8:M$575,2,FALSE)</f>
        <v>29.8</v>
      </c>
      <c r="E489" s="5">
        <f>VLOOKUP(A489,'Misc. Data'!O$8:P$575,2,FALSE)</f>
        <v>194.703</v>
      </c>
      <c r="F489" s="4">
        <f t="shared" si="7"/>
        <v>224.77600000000001</v>
      </c>
      <c r="G489" s="4"/>
      <c r="H489" s="8">
        <v>42662</v>
      </c>
      <c r="I489" s="5" t="e">
        <v>#N/A</v>
      </c>
      <c r="J489" s="5" t="e">
        <v>#N/A</v>
      </c>
      <c r="K489" s="5" t="e">
        <v>#N/A</v>
      </c>
      <c r="L489" s="8">
        <v>42662</v>
      </c>
      <c r="M489" s="5" t="e">
        <v>#N/A</v>
      </c>
      <c r="N489" s="5" t="e">
        <v>#N/A</v>
      </c>
      <c r="O489" s="5" t="e">
        <v>#N/A</v>
      </c>
      <c r="P489" s="5"/>
    </row>
    <row r="490" spans="1:16" x14ac:dyDescent="0.25">
      <c r="A490" s="8">
        <v>42669</v>
      </c>
      <c r="B490" s="5">
        <f>VLOOKUP(A490,'Misc. Data'!A$8:D$575,4,FALSE)</f>
        <v>3.617</v>
      </c>
      <c r="C490" s="5">
        <f>VLOOKUP(A490,'Misc. Data'!F$8:J$575,5,FALSE)</f>
        <v>0</v>
      </c>
      <c r="D490" s="5">
        <f>VLOOKUP(A490,'Misc. Data'!L$8:M$575,2,FALSE)</f>
        <v>29.8</v>
      </c>
      <c r="E490" s="5">
        <f>VLOOKUP(A490,'Misc. Data'!O$8:P$575,2,FALSE)</f>
        <v>194.69900000000001</v>
      </c>
      <c r="F490" s="4">
        <f t="shared" si="7"/>
        <v>228.11600000000001</v>
      </c>
      <c r="G490" s="4"/>
      <c r="H490" s="8">
        <v>42669</v>
      </c>
      <c r="I490" s="5" t="e">
        <v>#N/A</v>
      </c>
      <c r="J490" s="5" t="e">
        <v>#N/A</v>
      </c>
      <c r="K490" s="5" t="e">
        <v>#N/A</v>
      </c>
      <c r="L490" s="8">
        <v>42669</v>
      </c>
      <c r="M490" s="5" t="e">
        <v>#N/A</v>
      </c>
      <c r="N490" s="5" t="e">
        <v>#N/A</v>
      </c>
      <c r="O490" s="5" t="e">
        <v>#N/A</v>
      </c>
      <c r="P490" s="5"/>
    </row>
    <row r="491" spans="1:16" x14ac:dyDescent="0.25">
      <c r="A491" s="8">
        <v>42676</v>
      </c>
      <c r="B491" s="5">
        <f>VLOOKUP(A491,'Misc. Data'!A$8:D$575,4,FALSE)</f>
        <v>1.05</v>
      </c>
      <c r="C491" s="5">
        <f>VLOOKUP(A491,'Misc. Data'!F$8:J$575,5,FALSE)</f>
        <v>0</v>
      </c>
      <c r="D491" s="5">
        <f>VLOOKUP(A491,'Misc. Data'!L$8:M$575,2,FALSE)</f>
        <v>30.03</v>
      </c>
      <c r="E491" s="5">
        <f>VLOOKUP(A491,'Misc. Data'!O$8:P$575,2,FALSE)</f>
        <v>194.702</v>
      </c>
      <c r="F491" s="4">
        <f t="shared" si="7"/>
        <v>225.78200000000001</v>
      </c>
      <c r="G491" s="4"/>
      <c r="H491" s="8">
        <v>42676</v>
      </c>
      <c r="I491" s="5" t="e">
        <v>#N/A</v>
      </c>
      <c r="J491" s="5" t="e">
        <v>#N/A</v>
      </c>
      <c r="K491" s="5" t="e">
        <v>#N/A</v>
      </c>
      <c r="L491" s="8">
        <v>42676</v>
      </c>
      <c r="M491" s="5" t="e">
        <v>#N/A</v>
      </c>
      <c r="N491" s="5" t="e">
        <v>#N/A</v>
      </c>
      <c r="O491" s="5" t="e">
        <v>#N/A</v>
      </c>
      <c r="P491" s="5"/>
    </row>
    <row r="492" spans="1:16" x14ac:dyDescent="0.25">
      <c r="A492" s="8">
        <v>42683</v>
      </c>
      <c r="B492" s="5">
        <f>VLOOKUP(A492,'Misc. Data'!A$8:D$575,4,FALSE)</f>
        <v>1.032</v>
      </c>
      <c r="C492" s="5">
        <f>VLOOKUP(A492,'Misc. Data'!F$8:J$575,5,FALSE)</f>
        <v>0</v>
      </c>
      <c r="D492" s="5">
        <f>VLOOKUP(A492,'Misc. Data'!L$8:M$575,2,FALSE)</f>
        <v>30.03</v>
      </c>
      <c r="E492" s="5">
        <f>VLOOKUP(A492,'Misc. Data'!O$8:P$575,2,FALSE)</f>
        <v>194.702</v>
      </c>
      <c r="F492" s="4">
        <f t="shared" si="7"/>
        <v>225.76400000000001</v>
      </c>
      <c r="G492" s="4"/>
      <c r="H492" s="8">
        <v>42683</v>
      </c>
      <c r="I492" s="5" t="e">
        <v>#N/A</v>
      </c>
      <c r="J492" s="5" t="e">
        <v>#N/A</v>
      </c>
      <c r="K492" s="5" t="e">
        <v>#N/A</v>
      </c>
      <c r="L492" s="8">
        <v>42683</v>
      </c>
      <c r="M492" s="5" t="e">
        <v>#N/A</v>
      </c>
      <c r="N492" s="5" t="e">
        <v>#N/A</v>
      </c>
      <c r="O492" s="5" t="e">
        <v>#N/A</v>
      </c>
      <c r="P492" s="5"/>
    </row>
    <row r="493" spans="1:16" x14ac:dyDescent="0.25">
      <c r="A493" s="8">
        <v>42690</v>
      </c>
      <c r="B493" s="5">
        <f>VLOOKUP(A493,'Misc. Data'!A$8:D$575,4,FALSE)</f>
        <v>1</v>
      </c>
      <c r="C493" s="5">
        <f>VLOOKUP(A493,'Misc. Data'!F$8:J$575,5,FALSE)</f>
        <v>0</v>
      </c>
      <c r="D493" s="5">
        <f>VLOOKUP(A493,'Misc. Data'!L$8:M$575,2,FALSE)</f>
        <v>30.03</v>
      </c>
      <c r="E493" s="5">
        <f>VLOOKUP(A493,'Misc. Data'!O$8:P$575,2,FALSE)</f>
        <v>194.702</v>
      </c>
      <c r="F493" s="4">
        <f t="shared" si="7"/>
        <v>225.732</v>
      </c>
      <c r="G493" s="4"/>
      <c r="H493" s="8">
        <v>42690</v>
      </c>
      <c r="I493" s="5" t="e">
        <v>#N/A</v>
      </c>
      <c r="J493" s="5" t="e">
        <v>#N/A</v>
      </c>
      <c r="K493" s="5" t="e">
        <v>#N/A</v>
      </c>
      <c r="L493" s="8">
        <v>42690</v>
      </c>
      <c r="M493" s="5" t="e">
        <v>#N/A</v>
      </c>
      <c r="N493" s="5" t="e">
        <v>#N/A</v>
      </c>
      <c r="O493" s="5" t="e">
        <v>#N/A</v>
      </c>
      <c r="P493" s="5"/>
    </row>
    <row r="494" spans="1:16" x14ac:dyDescent="0.25">
      <c r="A494" s="8">
        <v>42697</v>
      </c>
      <c r="B494" s="5">
        <f>VLOOKUP(A494,'Misc. Data'!A$8:D$575,4,FALSE)</f>
        <v>0.248</v>
      </c>
      <c r="C494" s="5">
        <f>VLOOKUP(A494,'Misc. Data'!F$8:J$575,5,FALSE)</f>
        <v>0</v>
      </c>
      <c r="D494" s="5">
        <f>VLOOKUP(A494,'Misc. Data'!L$8:M$575,2,FALSE)</f>
        <v>30.03</v>
      </c>
      <c r="E494" s="5">
        <f>VLOOKUP(A494,'Misc. Data'!O$8:P$575,2,FALSE)</f>
        <v>194.69400000000002</v>
      </c>
      <c r="F494" s="4">
        <f t="shared" si="7"/>
        <v>224.97200000000001</v>
      </c>
      <c r="G494" s="4"/>
      <c r="H494" s="8">
        <v>42697</v>
      </c>
      <c r="I494" s="5" t="e">
        <v>#N/A</v>
      </c>
      <c r="J494" s="5" t="e">
        <v>#N/A</v>
      </c>
      <c r="K494" s="5" t="e">
        <v>#N/A</v>
      </c>
      <c r="L494" s="8">
        <v>42697</v>
      </c>
      <c r="M494" s="5" t="e">
        <v>#N/A</v>
      </c>
      <c r="N494" s="5" t="e">
        <v>#N/A</v>
      </c>
      <c r="O494" s="5" t="e">
        <v>#N/A</v>
      </c>
      <c r="P494" s="5"/>
    </row>
    <row r="495" spans="1:16" x14ac:dyDescent="0.25">
      <c r="A495" s="8">
        <v>42704</v>
      </c>
      <c r="B495" s="5">
        <f>VLOOKUP(A495,'Misc. Data'!A$8:D$575,4,FALSE)</f>
        <v>1.379</v>
      </c>
      <c r="C495" s="5">
        <f>VLOOKUP(A495,'Misc. Data'!F$8:J$575,5,FALSE)</f>
        <v>0</v>
      </c>
      <c r="D495" s="5">
        <f>VLOOKUP(A495,'Misc. Data'!L$8:M$575,2,FALSE)</f>
        <v>30.03</v>
      </c>
      <c r="E495" s="5">
        <f>VLOOKUP(A495,'Misc. Data'!O$8:P$575,2,FALSE)</f>
        <v>194.70099999999999</v>
      </c>
      <c r="F495" s="4">
        <f t="shared" si="7"/>
        <v>226.10999999999999</v>
      </c>
      <c r="G495" s="4"/>
      <c r="H495" s="8">
        <v>42704</v>
      </c>
      <c r="I495" s="5" t="e">
        <v>#N/A</v>
      </c>
      <c r="J495" s="5" t="e">
        <v>#N/A</v>
      </c>
      <c r="K495" s="5" t="e">
        <v>#N/A</v>
      </c>
      <c r="L495" s="8">
        <v>42704</v>
      </c>
      <c r="M495" s="5" t="e">
        <v>#N/A</v>
      </c>
      <c r="N495" s="5" t="e">
        <v>#N/A</v>
      </c>
      <c r="O495" s="5" t="e">
        <v>#N/A</v>
      </c>
      <c r="P495" s="5"/>
    </row>
    <row r="496" spans="1:16" x14ac:dyDescent="0.25">
      <c r="A496" s="8">
        <v>42711</v>
      </c>
      <c r="B496" s="5">
        <f>VLOOKUP(A496,'Misc. Data'!A$8:D$575,4,FALSE)</f>
        <v>1.4079999999999999</v>
      </c>
      <c r="C496" s="5">
        <f>VLOOKUP(A496,'Misc. Data'!F$8:J$575,5,FALSE)</f>
        <v>0</v>
      </c>
      <c r="D496" s="5">
        <f>VLOOKUP(A496,'Misc. Data'!L$8:M$575,2,FALSE)</f>
        <v>30.240000000000002</v>
      </c>
      <c r="E496" s="5">
        <f>VLOOKUP(A496,'Misc. Data'!O$8:P$575,2,FALSE)</f>
        <v>194.70099999999999</v>
      </c>
      <c r="F496" s="4">
        <f t="shared" si="7"/>
        <v>226.34899999999999</v>
      </c>
      <c r="G496" s="4"/>
      <c r="H496" s="8">
        <v>42711</v>
      </c>
      <c r="I496" s="5" t="e">
        <v>#N/A</v>
      </c>
      <c r="J496" s="5" t="e">
        <v>#N/A</v>
      </c>
      <c r="K496" s="5" t="e">
        <v>#N/A</v>
      </c>
      <c r="L496" s="8">
        <v>42711</v>
      </c>
      <c r="M496" s="5" t="e">
        <v>#N/A</v>
      </c>
      <c r="N496" s="5" t="e">
        <v>#N/A</v>
      </c>
      <c r="O496" s="5" t="e">
        <v>#N/A</v>
      </c>
      <c r="P496" s="5"/>
    </row>
    <row r="497" spans="1:16" x14ac:dyDescent="0.25">
      <c r="A497" s="8">
        <v>42718</v>
      </c>
      <c r="B497" s="5">
        <f>VLOOKUP(A497,'Misc. Data'!A$8:D$575,4,FALSE)</f>
        <v>1.526</v>
      </c>
      <c r="C497" s="5">
        <f>VLOOKUP(A497,'Misc. Data'!F$8:J$575,5,FALSE)</f>
        <v>0</v>
      </c>
      <c r="D497" s="5">
        <f>VLOOKUP(A497,'Misc. Data'!L$8:M$575,2,FALSE)</f>
        <v>30.240000000000002</v>
      </c>
      <c r="E497" s="5">
        <f>VLOOKUP(A497,'Misc. Data'!O$8:P$575,2,FALSE)</f>
        <v>194.702</v>
      </c>
      <c r="F497" s="4">
        <f t="shared" si="7"/>
        <v>226.46799999999999</v>
      </c>
      <c r="G497" s="4"/>
      <c r="H497" s="8">
        <v>42718</v>
      </c>
      <c r="I497" s="5" t="e">
        <v>#N/A</v>
      </c>
      <c r="J497" s="5" t="e">
        <v>#N/A</v>
      </c>
      <c r="K497" s="5" t="e">
        <v>#N/A</v>
      </c>
      <c r="L497" s="8">
        <v>42718</v>
      </c>
      <c r="M497" s="5" t="e">
        <v>#N/A</v>
      </c>
      <c r="N497" s="5" t="e">
        <v>#N/A</v>
      </c>
      <c r="O497" s="5" t="e">
        <v>#N/A</v>
      </c>
      <c r="P497" s="5"/>
    </row>
    <row r="498" spans="1:16" x14ac:dyDescent="0.25">
      <c r="A498" s="8">
        <v>42725</v>
      </c>
      <c r="B498" s="5">
        <f>VLOOKUP(A498,'Misc. Data'!A$8:D$575,4,FALSE)</f>
        <v>4.7839999999999998</v>
      </c>
      <c r="C498" s="5">
        <f>VLOOKUP(A498,'Misc. Data'!F$8:J$575,5,FALSE)</f>
        <v>0</v>
      </c>
      <c r="D498" s="5">
        <f>VLOOKUP(A498,'Misc. Data'!L$8:M$575,2,FALSE)</f>
        <v>30.240000000000002</v>
      </c>
      <c r="E498" s="5">
        <f>VLOOKUP(A498,'Misc. Data'!O$8:P$575,2,FALSE)</f>
        <v>194.70099999999999</v>
      </c>
      <c r="F498" s="4">
        <f t="shared" si="7"/>
        <v>229.72499999999999</v>
      </c>
      <c r="G498" s="4"/>
      <c r="H498" s="8">
        <v>42725</v>
      </c>
      <c r="I498" s="5" t="e">
        <v>#N/A</v>
      </c>
      <c r="J498" s="5" t="e">
        <v>#N/A</v>
      </c>
      <c r="K498" s="5" t="e">
        <v>#N/A</v>
      </c>
      <c r="L498" s="8">
        <v>42725</v>
      </c>
      <c r="M498" s="5" t="e">
        <v>#N/A</v>
      </c>
      <c r="N498" s="5" t="e">
        <v>#N/A</v>
      </c>
      <c r="O498" s="5" t="e">
        <v>#N/A</v>
      </c>
      <c r="P498" s="5"/>
    </row>
    <row r="499" spans="1:16" x14ac:dyDescent="0.25">
      <c r="A499" s="8">
        <v>42732</v>
      </c>
      <c r="B499" s="5">
        <f>VLOOKUP(A499,'Misc. Data'!A$8:D$575,4,FALSE)</f>
        <v>4.8739999999999997</v>
      </c>
      <c r="C499" s="5">
        <f>VLOOKUP(A499,'Misc. Data'!F$8:J$575,5,FALSE)</f>
        <v>0</v>
      </c>
      <c r="D499" s="5">
        <f>VLOOKUP(A499,'Misc. Data'!L$8:M$575,2,FALSE)</f>
        <v>30.240000000000002</v>
      </c>
      <c r="E499" s="5">
        <f>VLOOKUP(A499,'Misc. Data'!O$8:P$575,2,FALSE)</f>
        <v>194.70099999999999</v>
      </c>
      <c r="F499" s="4">
        <f t="shared" si="7"/>
        <v>229.815</v>
      </c>
      <c r="G499" s="4"/>
      <c r="H499" s="8">
        <v>42732</v>
      </c>
      <c r="I499" s="5" t="e">
        <v>#N/A</v>
      </c>
      <c r="J499" s="5" t="e">
        <v>#N/A</v>
      </c>
      <c r="K499" s="5" t="e">
        <v>#N/A</v>
      </c>
      <c r="L499" s="8">
        <v>42732</v>
      </c>
      <c r="M499" s="5" t="e">
        <v>#N/A</v>
      </c>
      <c r="N499" s="5" t="e">
        <v>#N/A</v>
      </c>
      <c r="O499" s="5" t="e">
        <v>#N/A</v>
      </c>
      <c r="P499" s="5"/>
    </row>
    <row r="500" spans="1:16" x14ac:dyDescent="0.25">
      <c r="A500" s="8">
        <v>42739</v>
      </c>
      <c r="B500" s="5">
        <f>VLOOKUP(A500,'Misc. Data'!A$8:D$575,4,FALSE)</f>
        <v>5.6029999999999998</v>
      </c>
      <c r="C500" s="5">
        <f>VLOOKUP(A500,'Misc. Data'!F$8:J$575,5,FALSE)</f>
        <v>0</v>
      </c>
      <c r="D500" s="5">
        <f>VLOOKUP(A500,'Misc. Data'!L$8:M$575,2,FALSE)</f>
        <v>30.55</v>
      </c>
      <c r="E500" s="5">
        <f>VLOOKUP(A500,'Misc. Data'!O$8:P$575,2,FALSE)</f>
        <v>194.95000000000002</v>
      </c>
      <c r="F500" s="4">
        <f t="shared" si="7"/>
        <v>231.10300000000001</v>
      </c>
      <c r="G500" s="4"/>
      <c r="H500" s="8">
        <v>42739</v>
      </c>
      <c r="I500" s="5" t="e">
        <v>#N/A</v>
      </c>
      <c r="J500" s="5" t="e">
        <v>#N/A</v>
      </c>
      <c r="K500" s="5" t="e">
        <v>#N/A</v>
      </c>
      <c r="L500" s="8">
        <v>42739</v>
      </c>
      <c r="M500" s="5" t="e">
        <v>#N/A</v>
      </c>
      <c r="N500" s="5" t="e">
        <v>#N/A</v>
      </c>
      <c r="O500" s="5" t="e">
        <v>#N/A</v>
      </c>
      <c r="P500" s="5"/>
    </row>
    <row r="501" spans="1:16" x14ac:dyDescent="0.25">
      <c r="A501" s="8">
        <v>42746</v>
      </c>
      <c r="B501" s="5">
        <f>VLOOKUP(A501,'Misc. Data'!A$8:D$575,4,FALSE)</f>
        <v>2.6309999999999998</v>
      </c>
      <c r="C501" s="5">
        <f>VLOOKUP(A501,'Misc. Data'!F$8:J$575,5,FALSE)</f>
        <v>0</v>
      </c>
      <c r="D501" s="5">
        <f>VLOOKUP(A501,'Misc. Data'!L$8:M$575,2,FALSE)</f>
        <v>30.55</v>
      </c>
      <c r="E501" s="5">
        <f>VLOOKUP(A501,'Misc. Data'!O$8:P$575,2,FALSE)</f>
        <v>194.947</v>
      </c>
      <c r="F501" s="4">
        <f t="shared" si="7"/>
        <v>228.12799999999999</v>
      </c>
      <c r="G501" s="4"/>
      <c r="H501" s="8">
        <v>42746</v>
      </c>
      <c r="I501" s="5" t="e">
        <v>#N/A</v>
      </c>
      <c r="J501" s="5" t="e">
        <v>#N/A</v>
      </c>
      <c r="K501" s="5" t="e">
        <v>#N/A</v>
      </c>
      <c r="L501" s="8">
        <v>42746</v>
      </c>
      <c r="M501" s="5" t="e">
        <v>#N/A</v>
      </c>
      <c r="N501" s="5" t="e">
        <v>#N/A</v>
      </c>
      <c r="O501" s="5" t="e">
        <v>#N/A</v>
      </c>
      <c r="P501" s="5"/>
    </row>
    <row r="502" spans="1:16" x14ac:dyDescent="0.25">
      <c r="A502" s="8">
        <v>42753</v>
      </c>
      <c r="B502" s="5">
        <f>VLOOKUP(A502,'Misc. Data'!A$8:D$575,4,FALSE)</f>
        <v>0.66300000000000003</v>
      </c>
      <c r="C502" s="5">
        <f>VLOOKUP(A502,'Misc. Data'!F$8:J$575,5,FALSE)</f>
        <v>0</v>
      </c>
      <c r="D502" s="5">
        <f>VLOOKUP(A502,'Misc. Data'!L$8:M$575,2,FALSE)</f>
        <v>30.55</v>
      </c>
      <c r="E502" s="5">
        <f>VLOOKUP(A502,'Misc. Data'!O$8:P$575,2,FALSE)</f>
        <v>194.94800000000001</v>
      </c>
      <c r="F502" s="4">
        <f t="shared" si="7"/>
        <v>226.161</v>
      </c>
      <c r="G502" s="4"/>
      <c r="H502" s="8">
        <v>42753</v>
      </c>
      <c r="I502" s="5" t="e">
        <v>#N/A</v>
      </c>
      <c r="J502" s="5" t="e">
        <v>#N/A</v>
      </c>
      <c r="K502" s="5" t="e">
        <v>#N/A</v>
      </c>
      <c r="L502" s="8">
        <v>42753</v>
      </c>
      <c r="M502" s="5" t="e">
        <v>#N/A</v>
      </c>
      <c r="N502" s="5" t="e">
        <v>#N/A</v>
      </c>
      <c r="O502" s="5" t="e">
        <v>#N/A</v>
      </c>
      <c r="P502" s="5"/>
    </row>
    <row r="503" spans="1:16" x14ac:dyDescent="0.25">
      <c r="A503" s="8">
        <v>42760</v>
      </c>
      <c r="B503" s="5">
        <f>VLOOKUP(A503,'Misc. Data'!A$8:D$575,4,FALSE)</f>
        <v>0.46899999999999997</v>
      </c>
      <c r="C503" s="5">
        <f>VLOOKUP(A503,'Misc. Data'!F$8:J$575,5,FALSE)</f>
        <v>0</v>
      </c>
      <c r="D503" s="5">
        <f>VLOOKUP(A503,'Misc. Data'!L$8:M$575,2,FALSE)</f>
        <v>30.55</v>
      </c>
      <c r="E503" s="5">
        <f>VLOOKUP(A503,'Misc. Data'!O$8:P$575,2,FALSE)</f>
        <v>194.95000000000002</v>
      </c>
      <c r="F503" s="4">
        <f t="shared" si="7"/>
        <v>225.96900000000002</v>
      </c>
      <c r="G503" s="4"/>
      <c r="H503" s="8">
        <v>42760</v>
      </c>
      <c r="I503" s="5" t="e">
        <v>#N/A</v>
      </c>
      <c r="J503" s="5" t="e">
        <v>#N/A</v>
      </c>
      <c r="K503" s="5" t="e">
        <v>#N/A</v>
      </c>
      <c r="L503" s="8">
        <v>42760</v>
      </c>
      <c r="M503" s="5" t="e">
        <v>#N/A</v>
      </c>
      <c r="N503" s="5" t="e">
        <v>#N/A</v>
      </c>
      <c r="O503" s="5" t="e">
        <v>#N/A</v>
      </c>
      <c r="P503" s="5"/>
    </row>
    <row r="504" spans="1:16" x14ac:dyDescent="0.25">
      <c r="A504" s="8">
        <v>42767</v>
      </c>
      <c r="B504" s="5">
        <f>VLOOKUP(A504,'Misc. Data'!A$8:D$575,4,FALSE)</f>
        <v>0.40200000000000002</v>
      </c>
      <c r="C504" s="5">
        <f>VLOOKUP(A504,'Misc. Data'!F$8:J$575,5,FALSE)</f>
        <v>0</v>
      </c>
      <c r="D504" s="5">
        <f>VLOOKUP(A504,'Misc. Data'!L$8:M$575,2,FALSE)</f>
        <v>30.91</v>
      </c>
      <c r="E504" s="5">
        <f>VLOOKUP(A504,'Misc. Data'!O$8:P$575,2,FALSE)</f>
        <v>194.94800000000001</v>
      </c>
      <c r="F504" s="4">
        <f t="shared" si="7"/>
        <v>226.26000000000002</v>
      </c>
      <c r="G504" s="4"/>
      <c r="H504" s="8">
        <v>42767</v>
      </c>
      <c r="I504" s="5" t="e">
        <v>#N/A</v>
      </c>
      <c r="J504" s="5" t="e">
        <v>#N/A</v>
      </c>
      <c r="K504" s="5" t="e">
        <v>#N/A</v>
      </c>
      <c r="L504" s="8">
        <v>42767</v>
      </c>
      <c r="M504" s="5" t="e">
        <v>#N/A</v>
      </c>
      <c r="N504" s="5" t="e">
        <v>#N/A</v>
      </c>
      <c r="O504" s="5" t="e">
        <v>#N/A</v>
      </c>
      <c r="P504" s="5"/>
    </row>
    <row r="505" spans="1:16" x14ac:dyDescent="0.25">
      <c r="A505" s="8">
        <v>42774</v>
      </c>
      <c r="B505" s="5">
        <f>VLOOKUP(A505,'Misc. Data'!A$8:D$575,4,FALSE)</f>
        <v>0.27600000000000002</v>
      </c>
      <c r="C505" s="5">
        <f>VLOOKUP(A505,'Misc. Data'!F$8:J$575,5,FALSE)</f>
        <v>0</v>
      </c>
      <c r="D505" s="5">
        <f>VLOOKUP(A505,'Misc. Data'!L$8:M$575,2,FALSE)</f>
        <v>30.91</v>
      </c>
      <c r="E505" s="5">
        <f>VLOOKUP(A505,'Misc. Data'!O$8:P$575,2,FALSE)</f>
        <v>194.94800000000001</v>
      </c>
      <c r="F505" s="4">
        <f t="shared" si="7"/>
        <v>226.13400000000001</v>
      </c>
      <c r="G505" s="4"/>
      <c r="H505" s="8">
        <v>42774</v>
      </c>
      <c r="I505" s="5" t="e">
        <v>#N/A</v>
      </c>
      <c r="J505" s="5" t="e">
        <v>#N/A</v>
      </c>
      <c r="K505" s="5" t="e">
        <v>#N/A</v>
      </c>
      <c r="L505" s="8">
        <v>42774</v>
      </c>
      <c r="M505" s="5" t="e">
        <v>#N/A</v>
      </c>
      <c r="N505" s="5" t="e">
        <v>#N/A</v>
      </c>
      <c r="O505" s="5" t="e">
        <v>#N/A</v>
      </c>
      <c r="P505" s="5"/>
    </row>
    <row r="506" spans="1:16" x14ac:dyDescent="0.25">
      <c r="A506" s="8">
        <v>42781</v>
      </c>
      <c r="B506" s="5">
        <f>VLOOKUP(A506,'Misc. Data'!A$8:D$575,4,FALSE)</f>
        <v>0.251</v>
      </c>
      <c r="C506" s="5">
        <f>VLOOKUP(A506,'Misc. Data'!F$8:J$575,5,FALSE)</f>
        <v>0</v>
      </c>
      <c r="D506" s="5">
        <f>VLOOKUP(A506,'Misc. Data'!L$8:M$575,2,FALSE)</f>
        <v>30.91</v>
      </c>
      <c r="E506" s="5">
        <f>VLOOKUP(A506,'Misc. Data'!O$8:P$575,2,FALSE)</f>
        <v>194.94800000000001</v>
      </c>
      <c r="F506" s="4">
        <f t="shared" si="7"/>
        <v>226.10900000000001</v>
      </c>
      <c r="G506" s="4"/>
      <c r="H506" s="8">
        <v>42781</v>
      </c>
      <c r="I506" s="5" t="e">
        <v>#N/A</v>
      </c>
      <c r="J506" s="5" t="e">
        <v>#N/A</v>
      </c>
      <c r="K506" s="5" t="e">
        <v>#N/A</v>
      </c>
      <c r="L506" s="8">
        <v>42781</v>
      </c>
      <c r="M506" s="5" t="e">
        <v>#N/A</v>
      </c>
      <c r="N506" s="5" t="e">
        <v>#N/A</v>
      </c>
      <c r="O506" s="5" t="e">
        <v>#N/A</v>
      </c>
      <c r="P506" s="5"/>
    </row>
    <row r="507" spans="1:16" x14ac:dyDescent="0.25">
      <c r="A507" s="8">
        <v>42788</v>
      </c>
      <c r="B507" s="5">
        <f>VLOOKUP(A507,'Misc. Data'!A$8:D$575,4,FALSE)</f>
        <v>0.14599999999999999</v>
      </c>
      <c r="C507" s="5">
        <f>VLOOKUP(A507,'Misc. Data'!F$8:J$575,5,FALSE)</f>
        <v>0</v>
      </c>
      <c r="D507" s="5">
        <f>VLOOKUP(A507,'Misc. Data'!L$8:M$575,2,FALSE)</f>
        <v>30.91</v>
      </c>
      <c r="E507" s="5">
        <f>VLOOKUP(A507,'Misc. Data'!O$8:P$575,2,FALSE)</f>
        <v>194.94800000000001</v>
      </c>
      <c r="F507" s="4">
        <f t="shared" si="7"/>
        <v>226.00400000000002</v>
      </c>
      <c r="G507" s="4"/>
      <c r="H507" s="8">
        <v>42788</v>
      </c>
      <c r="I507" s="5" t="e">
        <v>#N/A</v>
      </c>
      <c r="J507" s="5" t="e">
        <v>#N/A</v>
      </c>
      <c r="K507" s="5" t="e">
        <v>#N/A</v>
      </c>
      <c r="L507" s="8">
        <v>42788</v>
      </c>
      <c r="M507" s="5" t="e">
        <v>#N/A</v>
      </c>
      <c r="N507" s="5" t="e">
        <v>#N/A</v>
      </c>
      <c r="O507" s="5" t="e">
        <v>#N/A</v>
      </c>
      <c r="P507" s="5"/>
    </row>
    <row r="508" spans="1:16" x14ac:dyDescent="0.25">
      <c r="A508" s="8">
        <v>42795</v>
      </c>
      <c r="B508" s="5">
        <f>VLOOKUP(A508,'Misc. Data'!A$8:D$575,4,FALSE)</f>
        <v>1.1339999999999999</v>
      </c>
      <c r="C508" s="5">
        <f>VLOOKUP(A508,'Misc. Data'!F$8:J$575,5,FALSE)</f>
        <v>0</v>
      </c>
      <c r="D508" s="5">
        <f>VLOOKUP(A508,'Misc. Data'!L$8:M$575,2,FALSE)</f>
        <v>31.150000000000002</v>
      </c>
      <c r="E508" s="5">
        <f>VLOOKUP(A508,'Misc. Data'!O$8:P$575,2,FALSE)</f>
        <v>194.94800000000001</v>
      </c>
      <c r="F508" s="4">
        <f t="shared" si="7"/>
        <v>227.232</v>
      </c>
      <c r="G508" s="4"/>
      <c r="H508" s="8">
        <v>42795</v>
      </c>
      <c r="I508" s="5" t="e">
        <v>#N/A</v>
      </c>
      <c r="J508" s="5" t="e">
        <v>#N/A</v>
      </c>
      <c r="K508" s="5" t="e">
        <v>#N/A</v>
      </c>
      <c r="L508" s="8">
        <v>42795</v>
      </c>
      <c r="M508" s="5" t="e">
        <v>#N/A</v>
      </c>
      <c r="N508" s="5" t="e">
        <v>#N/A</v>
      </c>
      <c r="O508" s="5" t="e">
        <v>#N/A</v>
      </c>
      <c r="P508" s="5"/>
    </row>
    <row r="509" spans="1:16" x14ac:dyDescent="0.25">
      <c r="A509" s="8">
        <v>42802</v>
      </c>
      <c r="B509" s="5">
        <f>VLOOKUP(A509,'Misc. Data'!A$8:D$575,4,FALSE)</f>
        <v>0.50700000000000001</v>
      </c>
      <c r="C509" s="5">
        <f>VLOOKUP(A509,'Misc. Data'!F$8:J$575,5,FALSE)</f>
        <v>0</v>
      </c>
      <c r="D509" s="5">
        <f>VLOOKUP(A509,'Misc. Data'!L$8:M$575,2,FALSE)</f>
        <v>31.150000000000002</v>
      </c>
      <c r="E509" s="5">
        <f>VLOOKUP(A509,'Misc. Data'!O$8:P$575,2,FALSE)</f>
        <v>194.947</v>
      </c>
      <c r="F509" s="4">
        <f t="shared" si="7"/>
        <v>226.60400000000001</v>
      </c>
      <c r="G509" s="4"/>
      <c r="H509" s="8">
        <v>42802</v>
      </c>
      <c r="I509" s="5" t="e">
        <v>#N/A</v>
      </c>
      <c r="J509" s="5" t="e">
        <v>#N/A</v>
      </c>
      <c r="K509" s="5" t="e">
        <v>#N/A</v>
      </c>
      <c r="L509" s="8">
        <v>42802</v>
      </c>
      <c r="M509" s="5" t="e">
        <v>#N/A</v>
      </c>
      <c r="N509" s="5" t="e">
        <v>#N/A</v>
      </c>
      <c r="O509" s="5" t="e">
        <v>#N/A</v>
      </c>
      <c r="P509" s="5"/>
    </row>
    <row r="510" spans="1:16" x14ac:dyDescent="0.25">
      <c r="A510" s="8">
        <v>42809</v>
      </c>
      <c r="B510" s="5">
        <f>VLOOKUP(A510,'Misc. Data'!A$8:D$575,4,FALSE)</f>
        <v>0.93200000000000005</v>
      </c>
      <c r="C510" s="5">
        <f>VLOOKUP(A510,'Misc. Data'!F$8:J$575,5,FALSE)</f>
        <v>0</v>
      </c>
      <c r="D510" s="5">
        <f>VLOOKUP(A510,'Misc. Data'!L$8:M$575,2,FALSE)</f>
        <v>31.150000000000002</v>
      </c>
      <c r="E510" s="5">
        <f>VLOOKUP(A510,'Misc. Data'!O$8:P$575,2,FALSE)</f>
        <v>194.95000000000002</v>
      </c>
      <c r="F510" s="4">
        <f t="shared" si="7"/>
        <v>227.03200000000001</v>
      </c>
      <c r="G510" s="4"/>
      <c r="H510" s="8">
        <v>42809</v>
      </c>
      <c r="I510" s="5" t="e">
        <v>#N/A</v>
      </c>
      <c r="J510" s="5" t="e">
        <v>#N/A</v>
      </c>
      <c r="K510" s="5" t="e">
        <v>#N/A</v>
      </c>
      <c r="L510" s="8">
        <v>42809</v>
      </c>
      <c r="M510" s="5" t="e">
        <v>#N/A</v>
      </c>
      <c r="N510" s="5" t="e">
        <v>#N/A</v>
      </c>
      <c r="O510" s="5" t="e">
        <v>#N/A</v>
      </c>
      <c r="P510" s="5"/>
    </row>
    <row r="511" spans="1:16" x14ac:dyDescent="0.25">
      <c r="A511" s="8">
        <v>42816</v>
      </c>
      <c r="B511" s="5">
        <f>VLOOKUP(A511,'Misc. Data'!A$8:D$575,4,FALSE)</f>
        <v>1.0269999999999999</v>
      </c>
      <c r="C511" s="5">
        <f>VLOOKUP(A511,'Misc. Data'!F$8:J$575,5,FALSE)</f>
        <v>0</v>
      </c>
      <c r="D511" s="5">
        <f>VLOOKUP(A511,'Misc. Data'!L$8:M$575,2,FALSE)</f>
        <v>31.150000000000002</v>
      </c>
      <c r="E511" s="5">
        <f>VLOOKUP(A511,'Misc. Data'!O$8:P$575,2,FALSE)</f>
        <v>194.95000000000002</v>
      </c>
      <c r="F511" s="4">
        <f t="shared" si="7"/>
        <v>227.12700000000001</v>
      </c>
      <c r="G511" s="4"/>
      <c r="H511" s="8">
        <v>42816</v>
      </c>
      <c r="I511" s="5" t="e">
        <v>#N/A</v>
      </c>
      <c r="J511" s="5" t="e">
        <v>#N/A</v>
      </c>
      <c r="K511" s="5" t="e">
        <v>#N/A</v>
      </c>
      <c r="L511" s="8">
        <v>42816</v>
      </c>
      <c r="M511" s="5" t="e">
        <v>#N/A</v>
      </c>
      <c r="N511" s="5" t="e">
        <v>#N/A</v>
      </c>
      <c r="O511" s="5" t="e">
        <v>#N/A</v>
      </c>
      <c r="P511" s="5"/>
    </row>
    <row r="512" spans="1:16" x14ac:dyDescent="0.25">
      <c r="A512" s="8">
        <v>42823</v>
      </c>
      <c r="B512" s="5">
        <f>VLOOKUP(A512,'Misc. Data'!A$8:D$575,4,FALSE)</f>
        <v>1.0169999999999999</v>
      </c>
      <c r="C512" s="5">
        <f>VLOOKUP(A512,'Misc. Data'!F$8:J$575,5,FALSE)</f>
        <v>0</v>
      </c>
      <c r="D512" s="5">
        <f>VLOOKUP(A512,'Misc. Data'!L$8:M$575,2,FALSE)</f>
        <v>31.150000000000002</v>
      </c>
      <c r="E512" s="5">
        <f>VLOOKUP(A512,'Misc. Data'!O$8:P$575,2,FALSE)</f>
        <v>194.95000000000002</v>
      </c>
      <c r="F512" s="4">
        <f t="shared" si="7"/>
        <v>227.11700000000002</v>
      </c>
      <c r="G512" s="4"/>
      <c r="H512" s="8">
        <v>42823</v>
      </c>
      <c r="I512" s="5" t="e">
        <v>#N/A</v>
      </c>
      <c r="J512" s="5" t="e">
        <v>#N/A</v>
      </c>
      <c r="K512" s="5" t="e">
        <v>#N/A</v>
      </c>
      <c r="L512" s="8">
        <v>42823</v>
      </c>
      <c r="M512" s="5" t="e">
        <v>#N/A</v>
      </c>
      <c r="N512" s="5" t="e">
        <v>#N/A</v>
      </c>
      <c r="O512" s="5" t="e">
        <v>#N/A</v>
      </c>
      <c r="P512" s="5"/>
    </row>
    <row r="513" spans="1:16" x14ac:dyDescent="0.25">
      <c r="A513" s="8">
        <v>42830</v>
      </c>
      <c r="B513" s="5">
        <f>VLOOKUP(A513,'Misc. Data'!A$8:D$575,4,FALSE)</f>
        <v>5.0869999999999997</v>
      </c>
      <c r="C513" s="5">
        <f>VLOOKUP(A513,'Misc. Data'!F$8:J$575,5,FALSE)</f>
        <v>0</v>
      </c>
      <c r="D513" s="5">
        <f>VLOOKUP(A513,'Misc. Data'!L$8:M$575,2,FALSE)</f>
        <v>32.21</v>
      </c>
      <c r="E513" s="5">
        <f>VLOOKUP(A513,'Misc. Data'!O$8:P$575,2,FALSE)</f>
        <v>194.96100000000001</v>
      </c>
      <c r="F513" s="4">
        <f t="shared" si="7"/>
        <v>232.25800000000001</v>
      </c>
      <c r="G513" s="4"/>
      <c r="H513" s="8">
        <v>42830</v>
      </c>
      <c r="I513" s="5" t="e">
        <v>#N/A</v>
      </c>
      <c r="J513" s="5" t="e">
        <v>#N/A</v>
      </c>
      <c r="K513" s="5" t="e">
        <v>#N/A</v>
      </c>
      <c r="L513" s="8">
        <v>42830</v>
      </c>
      <c r="M513" s="5" t="e">
        <v>#N/A</v>
      </c>
      <c r="N513" s="5" t="e">
        <v>#N/A</v>
      </c>
      <c r="O513" s="5" t="e">
        <v>#N/A</v>
      </c>
      <c r="P513" s="5"/>
    </row>
    <row r="514" spans="1:16" x14ac:dyDescent="0.25">
      <c r="A514" s="8">
        <v>42837</v>
      </c>
      <c r="B514" s="5">
        <f>VLOOKUP(A514,'Misc. Data'!A$8:D$575,4,FALSE)</f>
        <v>6.9000000000000006E-2</v>
      </c>
      <c r="C514" s="5">
        <f>VLOOKUP(A514,'Misc. Data'!F$8:J$575,5,FALSE)</f>
        <v>0</v>
      </c>
      <c r="D514" s="5">
        <f>VLOOKUP(A514,'Misc. Data'!L$8:M$575,2,FALSE)</f>
        <v>32.21</v>
      </c>
      <c r="E514" s="5">
        <f>VLOOKUP(A514,'Misc. Data'!O$8:P$575,2,FALSE)</f>
        <v>194.952</v>
      </c>
      <c r="F514" s="4">
        <f t="shared" si="7"/>
        <v>227.23099999999999</v>
      </c>
      <c r="G514" s="4"/>
      <c r="H514" s="8">
        <v>42837</v>
      </c>
      <c r="I514" s="5" t="e">
        <v>#N/A</v>
      </c>
      <c r="J514" s="5" t="e">
        <v>#N/A</v>
      </c>
      <c r="K514" s="5" t="e">
        <v>#N/A</v>
      </c>
      <c r="L514" s="8">
        <v>42837</v>
      </c>
      <c r="M514" s="5" t="e">
        <v>#N/A</v>
      </c>
      <c r="N514" s="5" t="e">
        <v>#N/A</v>
      </c>
      <c r="O514" s="5" t="e">
        <v>#N/A</v>
      </c>
      <c r="P514" s="5"/>
    </row>
    <row r="515" spans="1:16" x14ac:dyDescent="0.25">
      <c r="A515" s="8">
        <v>42844</v>
      </c>
      <c r="B515" s="5">
        <f>VLOOKUP(A515,'Misc. Data'!A$8:D$575,4,FALSE)</f>
        <v>0.108</v>
      </c>
      <c r="C515" s="5">
        <f>VLOOKUP(A515,'Misc. Data'!F$8:J$575,5,FALSE)</f>
        <v>0</v>
      </c>
      <c r="D515" s="5">
        <f>VLOOKUP(A515,'Misc. Data'!L$8:M$575,2,FALSE)</f>
        <v>32.21</v>
      </c>
      <c r="E515" s="5">
        <f>VLOOKUP(A515,'Misc. Data'!O$8:P$575,2,FALSE)</f>
        <v>194.952</v>
      </c>
      <c r="F515" s="4">
        <f t="shared" si="7"/>
        <v>227.26999999999998</v>
      </c>
      <c r="G515" s="4"/>
      <c r="H515" s="8">
        <v>42844</v>
      </c>
      <c r="I515" s="5" t="e">
        <v>#N/A</v>
      </c>
      <c r="J515" s="5" t="e">
        <v>#N/A</v>
      </c>
      <c r="K515" s="5" t="e">
        <v>#N/A</v>
      </c>
      <c r="L515" s="8">
        <v>42844</v>
      </c>
      <c r="M515" s="5" t="e">
        <v>#N/A</v>
      </c>
      <c r="N515" s="5" t="e">
        <v>#N/A</v>
      </c>
      <c r="O515" s="5" t="e">
        <v>#N/A</v>
      </c>
      <c r="P515" s="5"/>
    </row>
    <row r="516" spans="1:16" x14ac:dyDescent="0.25">
      <c r="A516" s="8">
        <v>42851</v>
      </c>
      <c r="B516" s="5">
        <f>VLOOKUP(A516,'Misc. Data'!A$8:D$575,4,FALSE)</f>
        <v>0.123</v>
      </c>
      <c r="C516" s="5">
        <f>VLOOKUP(A516,'Misc. Data'!F$8:J$575,5,FALSE)</f>
        <v>0</v>
      </c>
      <c r="D516" s="5">
        <f>VLOOKUP(A516,'Misc. Data'!L$8:M$575,2,FALSE)</f>
        <v>32.21</v>
      </c>
      <c r="E516" s="5">
        <f>VLOOKUP(A516,'Misc. Data'!O$8:P$575,2,FALSE)</f>
        <v>194.953</v>
      </c>
      <c r="F516" s="4">
        <f t="shared" si="7"/>
        <v>227.286</v>
      </c>
      <c r="G516" s="4"/>
      <c r="H516" s="8">
        <v>42851</v>
      </c>
      <c r="I516" s="5" t="e">
        <v>#N/A</v>
      </c>
      <c r="J516" s="5" t="e">
        <v>#N/A</v>
      </c>
      <c r="K516" s="5" t="e">
        <v>#N/A</v>
      </c>
      <c r="L516" s="8">
        <v>42851</v>
      </c>
      <c r="M516" s="5" t="e">
        <v>#N/A</v>
      </c>
      <c r="N516" s="5" t="e">
        <v>#N/A</v>
      </c>
      <c r="O516" s="5" t="e">
        <v>#N/A</v>
      </c>
      <c r="P516" s="5"/>
    </row>
    <row r="517" spans="1:16" x14ac:dyDescent="0.25">
      <c r="A517" s="8">
        <v>42858</v>
      </c>
      <c r="B517" s="5">
        <f>VLOOKUP(A517,'Misc. Data'!A$8:D$575,4,FALSE)</f>
        <v>9.8000000000000004E-2</v>
      </c>
      <c r="C517" s="5">
        <f>VLOOKUP(A517,'Misc. Data'!F$8:J$575,5,FALSE)</f>
        <v>0</v>
      </c>
      <c r="D517" s="5">
        <f>VLOOKUP(A517,'Misc. Data'!L$8:M$575,2,FALSE)</f>
        <v>32.32</v>
      </c>
      <c r="E517" s="5">
        <f>VLOOKUP(A517,'Misc. Data'!O$8:P$575,2,FALSE)</f>
        <v>194.953</v>
      </c>
      <c r="F517" s="4">
        <f t="shared" si="7"/>
        <v>227.37100000000001</v>
      </c>
      <c r="G517" s="4"/>
      <c r="H517" s="8">
        <v>42858</v>
      </c>
      <c r="I517" s="5" t="e">
        <v>#N/A</v>
      </c>
      <c r="J517" s="5" t="e">
        <v>#N/A</v>
      </c>
      <c r="K517" s="5" t="e">
        <v>#N/A</v>
      </c>
      <c r="L517" s="8">
        <v>42858</v>
      </c>
      <c r="M517" s="5" t="e">
        <v>#N/A</v>
      </c>
      <c r="N517" s="5" t="e">
        <v>#N/A</v>
      </c>
      <c r="O517" s="5" t="e">
        <v>#N/A</v>
      </c>
      <c r="P517" s="5"/>
    </row>
    <row r="518" spans="1:16" x14ac:dyDescent="0.25">
      <c r="A518" s="8">
        <v>42865</v>
      </c>
      <c r="B518" s="5">
        <f>VLOOKUP(A518,'Misc. Data'!A$8:D$575,4,FALSE)</f>
        <v>7.9000000000000001E-2</v>
      </c>
      <c r="C518" s="5">
        <f>VLOOKUP(A518,'Misc. Data'!F$8:J$575,5,FALSE)</f>
        <v>0</v>
      </c>
      <c r="D518" s="5">
        <f>VLOOKUP(A518,'Misc. Data'!L$8:M$575,2,FALSE)</f>
        <v>32.32</v>
      </c>
      <c r="E518" s="5">
        <f>VLOOKUP(A518,'Misc. Data'!O$8:P$575,2,FALSE)</f>
        <v>194.953</v>
      </c>
      <c r="F518" s="4">
        <f t="shared" si="7"/>
        <v>227.352</v>
      </c>
      <c r="G518" s="4"/>
      <c r="H518" s="8">
        <v>42865</v>
      </c>
      <c r="I518" s="5" t="e">
        <v>#N/A</v>
      </c>
      <c r="J518" s="5" t="e">
        <v>#N/A</v>
      </c>
      <c r="K518" s="5" t="e">
        <v>#N/A</v>
      </c>
      <c r="L518" s="8">
        <v>42865</v>
      </c>
      <c r="M518" s="5" t="e">
        <v>#N/A</v>
      </c>
      <c r="N518" s="5" t="e">
        <v>#N/A</v>
      </c>
      <c r="O518" s="5" t="e">
        <v>#N/A</v>
      </c>
      <c r="P518" s="5"/>
    </row>
    <row r="519" spans="1:16" x14ac:dyDescent="0.25">
      <c r="A519" s="8">
        <v>42872</v>
      </c>
      <c r="B519" s="5">
        <f>VLOOKUP(A519,'Misc. Data'!A$8:D$575,4,FALSE)</f>
        <v>0.10299999999999999</v>
      </c>
      <c r="C519" s="5">
        <f>VLOOKUP(A519,'Misc. Data'!F$8:J$575,5,FALSE)</f>
        <v>0</v>
      </c>
      <c r="D519" s="5">
        <f>VLOOKUP(A519,'Misc. Data'!L$8:M$575,2,FALSE)</f>
        <v>32.32</v>
      </c>
      <c r="E519" s="5">
        <f>VLOOKUP(A519,'Misc. Data'!O$8:P$575,2,FALSE)</f>
        <v>194.952</v>
      </c>
      <c r="F519" s="4">
        <f t="shared" si="7"/>
        <v>227.375</v>
      </c>
      <c r="G519" s="4"/>
      <c r="H519" s="8">
        <v>42872</v>
      </c>
      <c r="I519" s="5" t="e">
        <v>#N/A</v>
      </c>
      <c r="J519" s="5" t="e">
        <v>#N/A</v>
      </c>
      <c r="K519" s="5" t="e">
        <v>#N/A</v>
      </c>
      <c r="L519" s="8">
        <v>42872</v>
      </c>
      <c r="M519" s="5" t="e">
        <v>#N/A</v>
      </c>
      <c r="N519" s="5" t="e">
        <v>#N/A</v>
      </c>
      <c r="O519" s="5" t="e">
        <v>#N/A</v>
      </c>
      <c r="P519" s="5"/>
    </row>
    <row r="520" spans="1:16" x14ac:dyDescent="0.25">
      <c r="A520" s="8">
        <v>42879</v>
      </c>
      <c r="B520" s="5">
        <f>VLOOKUP(A520,'Misc. Data'!A$8:D$575,4,FALSE)</f>
        <v>9.9000000000000005E-2</v>
      </c>
      <c r="C520" s="5">
        <f>VLOOKUP(A520,'Misc. Data'!F$8:J$575,5,FALSE)</f>
        <v>0</v>
      </c>
      <c r="D520" s="5">
        <f>VLOOKUP(A520,'Misc. Data'!L$8:M$575,2,FALSE)</f>
        <v>32.32</v>
      </c>
      <c r="E520" s="5">
        <f>VLOOKUP(A520,'Misc. Data'!O$8:P$575,2,FALSE)</f>
        <v>194.953</v>
      </c>
      <c r="F520" s="4">
        <f t="shared" si="7"/>
        <v>227.37200000000001</v>
      </c>
      <c r="G520" s="4"/>
      <c r="H520" s="8">
        <v>42879</v>
      </c>
      <c r="I520" s="5" t="e">
        <v>#N/A</v>
      </c>
      <c r="J520" s="5" t="e">
        <v>#N/A</v>
      </c>
      <c r="K520" s="5" t="e">
        <v>#N/A</v>
      </c>
      <c r="L520" s="8">
        <v>42879</v>
      </c>
      <c r="M520" s="5" t="e">
        <v>#N/A</v>
      </c>
      <c r="N520" s="5" t="e">
        <v>#N/A</v>
      </c>
      <c r="O520" s="5" t="e">
        <v>#N/A</v>
      </c>
      <c r="P520" s="5"/>
    </row>
    <row r="521" spans="1:16" x14ac:dyDescent="0.25">
      <c r="A521" s="8">
        <v>42886</v>
      </c>
      <c r="B521" s="5">
        <f>VLOOKUP(A521,'Misc. Data'!A$8:D$575,4,FALSE)</f>
        <v>0.10199999999999999</v>
      </c>
      <c r="C521" s="5">
        <f>VLOOKUP(A521,'Misc. Data'!F$8:J$575,5,FALSE)</f>
        <v>0</v>
      </c>
      <c r="D521" s="5">
        <f>VLOOKUP(A521,'Misc. Data'!L$8:M$575,2,FALSE)</f>
        <v>32.32</v>
      </c>
      <c r="E521" s="5">
        <f>VLOOKUP(A521,'Misc. Data'!O$8:P$575,2,FALSE)</f>
        <v>194.952</v>
      </c>
      <c r="F521" s="4">
        <f t="shared" ref="F521:F575" si="8">SUMIF(B521:E521,"&lt;&gt;#N/A")</f>
        <v>227.374</v>
      </c>
      <c r="G521" s="4"/>
      <c r="H521" s="8">
        <v>42886</v>
      </c>
      <c r="I521" s="5" t="e">
        <v>#N/A</v>
      </c>
      <c r="J521" s="5" t="e">
        <v>#N/A</v>
      </c>
      <c r="K521" s="5" t="e">
        <v>#N/A</v>
      </c>
      <c r="L521" s="8">
        <v>42886</v>
      </c>
      <c r="M521" s="5" t="e">
        <v>#N/A</v>
      </c>
      <c r="N521" s="5" t="e">
        <v>#N/A</v>
      </c>
      <c r="O521" s="5" t="e">
        <v>#N/A</v>
      </c>
      <c r="P521" s="5"/>
    </row>
    <row r="522" spans="1:16" x14ac:dyDescent="0.25">
      <c r="A522" s="8">
        <v>42893</v>
      </c>
      <c r="B522" s="5">
        <f>VLOOKUP(A522,'Misc. Data'!A$8:D$575,4,FALSE)</f>
        <v>0.109</v>
      </c>
      <c r="C522" s="5">
        <f>VLOOKUP(A522,'Misc. Data'!F$8:J$575,5,FALSE)</f>
        <v>0</v>
      </c>
      <c r="D522" s="5">
        <f>VLOOKUP(A522,'Misc. Data'!L$8:M$575,2,FALSE)</f>
        <v>32.43</v>
      </c>
      <c r="E522" s="5">
        <f>VLOOKUP(A522,'Misc. Data'!O$8:P$575,2,FALSE)</f>
        <v>194.952</v>
      </c>
      <c r="F522" s="4">
        <f t="shared" si="8"/>
        <v>227.49099999999999</v>
      </c>
      <c r="G522" s="4"/>
      <c r="H522" s="8">
        <v>42893</v>
      </c>
      <c r="I522" s="5" t="e">
        <v>#N/A</v>
      </c>
      <c r="J522" s="5" t="e">
        <v>#N/A</v>
      </c>
      <c r="K522" s="5" t="e">
        <v>#N/A</v>
      </c>
      <c r="L522" s="8">
        <v>42893</v>
      </c>
      <c r="M522" s="5" t="e">
        <v>#N/A</v>
      </c>
      <c r="N522" s="5" t="e">
        <v>#N/A</v>
      </c>
      <c r="O522" s="5" t="e">
        <v>#N/A</v>
      </c>
      <c r="P522" s="5"/>
    </row>
    <row r="523" spans="1:16" x14ac:dyDescent="0.25">
      <c r="A523" s="8">
        <v>42900</v>
      </c>
      <c r="B523" s="5">
        <f>VLOOKUP(A523,'Misc. Data'!A$8:D$575,4,FALSE)</f>
        <v>0.113</v>
      </c>
      <c r="C523" s="5">
        <f>VLOOKUP(A523,'Misc. Data'!F$8:J$575,5,FALSE)</f>
        <v>0</v>
      </c>
      <c r="D523" s="5">
        <f>VLOOKUP(A523,'Misc. Data'!L$8:M$575,2,FALSE)</f>
        <v>32.43</v>
      </c>
      <c r="E523" s="5">
        <f>VLOOKUP(A523,'Misc. Data'!O$8:P$575,2,FALSE)</f>
        <v>194.952</v>
      </c>
      <c r="F523" s="4">
        <f t="shared" si="8"/>
        <v>227.495</v>
      </c>
      <c r="G523" s="4"/>
      <c r="H523" s="8">
        <v>42900</v>
      </c>
      <c r="I523" s="5" t="e">
        <v>#N/A</v>
      </c>
      <c r="J523" s="5" t="e">
        <v>#N/A</v>
      </c>
      <c r="K523" s="5" t="e">
        <v>#N/A</v>
      </c>
      <c r="L523" s="8">
        <v>42900</v>
      </c>
      <c r="M523" s="5" t="e">
        <v>#N/A</v>
      </c>
      <c r="N523" s="5" t="e">
        <v>#N/A</v>
      </c>
      <c r="O523" s="5" t="e">
        <v>#N/A</v>
      </c>
      <c r="P523" s="5"/>
    </row>
    <row r="524" spans="1:16" x14ac:dyDescent="0.25">
      <c r="A524" s="8">
        <v>42907</v>
      </c>
      <c r="B524" s="5">
        <f>VLOOKUP(A524,'Misc. Data'!A$8:D$575,4,FALSE)</f>
        <v>0.14899999999999999</v>
      </c>
      <c r="C524" s="5">
        <f>VLOOKUP(A524,'Misc. Data'!F$8:J$575,5,FALSE)</f>
        <v>0</v>
      </c>
      <c r="D524" s="5">
        <f>VLOOKUP(A524,'Misc. Data'!L$8:M$575,2,FALSE)</f>
        <v>32.43</v>
      </c>
      <c r="E524" s="5">
        <f>VLOOKUP(A524,'Misc. Data'!O$8:P$575,2,FALSE)</f>
        <v>195.23000000000002</v>
      </c>
      <c r="F524" s="4">
        <f t="shared" si="8"/>
        <v>227.80900000000003</v>
      </c>
      <c r="G524" s="4"/>
      <c r="H524" s="8">
        <v>42907</v>
      </c>
      <c r="I524" s="5" t="e">
        <v>#N/A</v>
      </c>
      <c r="J524" s="5" t="e">
        <v>#N/A</v>
      </c>
      <c r="K524" s="5" t="e">
        <v>#N/A</v>
      </c>
      <c r="L524" s="8">
        <v>42907</v>
      </c>
      <c r="M524" s="5" t="e">
        <v>#N/A</v>
      </c>
      <c r="N524" s="5" t="e">
        <v>#N/A</v>
      </c>
      <c r="O524" s="5" t="e">
        <v>#N/A</v>
      </c>
      <c r="P524" s="5"/>
    </row>
    <row r="525" spans="1:16" x14ac:dyDescent="0.25">
      <c r="A525" s="8">
        <v>42914</v>
      </c>
      <c r="B525" s="5">
        <f>VLOOKUP(A525,'Misc. Data'!A$8:D$575,4,FALSE)</f>
        <v>0.22700000000000001</v>
      </c>
      <c r="C525" s="5">
        <f>VLOOKUP(A525,'Misc. Data'!F$8:J$575,5,FALSE)</f>
        <v>0</v>
      </c>
      <c r="D525" s="5">
        <f>VLOOKUP(A525,'Misc. Data'!L$8:M$575,2,FALSE)</f>
        <v>32.43</v>
      </c>
      <c r="E525" s="5">
        <f>VLOOKUP(A525,'Misc. Data'!O$8:P$575,2,FALSE)</f>
        <v>195.23000000000002</v>
      </c>
      <c r="F525" s="4">
        <f t="shared" si="8"/>
        <v>227.887</v>
      </c>
      <c r="G525" s="4"/>
      <c r="H525" s="8">
        <v>42914</v>
      </c>
      <c r="I525" s="5" t="e">
        <v>#N/A</v>
      </c>
      <c r="J525" s="5" t="e">
        <v>#N/A</v>
      </c>
      <c r="K525" s="5" t="e">
        <v>#N/A</v>
      </c>
      <c r="L525" s="8">
        <v>42914</v>
      </c>
      <c r="M525" s="5" t="e">
        <v>#N/A</v>
      </c>
      <c r="N525" s="5" t="e">
        <v>#N/A</v>
      </c>
      <c r="O525" s="5" t="e">
        <v>#N/A</v>
      </c>
      <c r="P525" s="5"/>
    </row>
    <row r="526" spans="1:16" x14ac:dyDescent="0.25">
      <c r="A526" s="8">
        <v>42921</v>
      </c>
      <c r="B526" s="5">
        <f>VLOOKUP(A526,'Misc. Data'!A$8:D$575,4,FALSE)</f>
        <v>3.2</v>
      </c>
      <c r="C526" s="5">
        <f>VLOOKUP(A526,'Misc. Data'!F$8:J$575,5,FALSE)</f>
        <v>0</v>
      </c>
      <c r="D526" s="5">
        <f>VLOOKUP(A526,'Misc. Data'!L$8:M$575,2,FALSE)</f>
        <v>32.770000000000003</v>
      </c>
      <c r="E526" s="5">
        <f>VLOOKUP(A526,'Misc. Data'!O$8:P$575,2,FALSE)</f>
        <v>195.23000000000002</v>
      </c>
      <c r="F526" s="4">
        <f t="shared" si="8"/>
        <v>231.20000000000002</v>
      </c>
      <c r="G526" s="4"/>
      <c r="H526" s="8">
        <v>42921</v>
      </c>
      <c r="I526" s="5" t="e">
        <v>#N/A</v>
      </c>
      <c r="J526" s="5" t="e">
        <v>#N/A</v>
      </c>
      <c r="K526" s="5" t="e">
        <v>#N/A</v>
      </c>
      <c r="L526" s="8">
        <v>42921</v>
      </c>
      <c r="M526" s="5" t="e">
        <v>#N/A</v>
      </c>
      <c r="N526" s="5" t="e">
        <v>#N/A</v>
      </c>
      <c r="O526" s="5" t="e">
        <v>#N/A</v>
      </c>
      <c r="P526" s="5"/>
    </row>
    <row r="527" spans="1:16" x14ac:dyDescent="0.25">
      <c r="A527" s="8">
        <v>42928</v>
      </c>
      <c r="B527" s="5">
        <f>VLOOKUP(A527,'Misc. Data'!A$8:D$575,4,FALSE)</f>
        <v>0.20699999999999999</v>
      </c>
      <c r="C527" s="5">
        <f>VLOOKUP(A527,'Misc. Data'!F$8:J$575,5,FALSE)</f>
        <v>0</v>
      </c>
      <c r="D527" s="5">
        <f>VLOOKUP(A527,'Misc. Data'!L$8:M$575,2,FALSE)</f>
        <v>32.770000000000003</v>
      </c>
      <c r="E527" s="5">
        <f>VLOOKUP(A527,'Misc. Data'!O$8:P$575,2,FALSE)</f>
        <v>195.23000000000002</v>
      </c>
      <c r="F527" s="4">
        <f t="shared" si="8"/>
        <v>228.20700000000002</v>
      </c>
      <c r="G527" s="4"/>
      <c r="H527" s="8">
        <v>42928</v>
      </c>
      <c r="I527" s="5" t="e">
        <v>#N/A</v>
      </c>
      <c r="J527" s="5" t="e">
        <v>#N/A</v>
      </c>
      <c r="K527" s="5" t="e">
        <v>#N/A</v>
      </c>
      <c r="L527" s="8">
        <v>42928</v>
      </c>
      <c r="M527" s="5" t="e">
        <v>#N/A</v>
      </c>
      <c r="N527" s="5" t="e">
        <v>#N/A</v>
      </c>
      <c r="O527" s="5" t="e">
        <v>#N/A</v>
      </c>
      <c r="P527" s="5"/>
    </row>
    <row r="528" spans="1:16" x14ac:dyDescent="0.25">
      <c r="A528" s="8">
        <v>42935</v>
      </c>
      <c r="B528" s="5">
        <f>VLOOKUP(A528,'Misc. Data'!A$8:D$575,4,FALSE)</f>
        <v>0.25900000000000001</v>
      </c>
      <c r="C528" s="5">
        <f>VLOOKUP(A528,'Misc. Data'!F$8:J$575,5,FALSE)</f>
        <v>0</v>
      </c>
      <c r="D528" s="5">
        <f>VLOOKUP(A528,'Misc. Data'!L$8:M$575,2,FALSE)</f>
        <v>32.770000000000003</v>
      </c>
      <c r="E528" s="5">
        <f>VLOOKUP(A528,'Misc. Data'!O$8:P$575,2,FALSE)</f>
        <v>195.23099999999999</v>
      </c>
      <c r="F528" s="4">
        <f t="shared" si="8"/>
        <v>228.26</v>
      </c>
      <c r="G528" s="4"/>
      <c r="H528" s="8">
        <v>42935</v>
      </c>
      <c r="I528" s="5" t="e">
        <v>#N/A</v>
      </c>
      <c r="J528" s="5" t="e">
        <v>#N/A</v>
      </c>
      <c r="K528" s="5" t="e">
        <v>#N/A</v>
      </c>
      <c r="L528" s="8">
        <v>42935</v>
      </c>
      <c r="M528" s="5" t="e">
        <v>#N/A</v>
      </c>
      <c r="N528" s="5" t="e">
        <v>#N/A</v>
      </c>
      <c r="O528" s="5" t="e">
        <v>#N/A</v>
      </c>
      <c r="P528" s="5"/>
    </row>
    <row r="529" spans="1:16" x14ac:dyDescent="0.25">
      <c r="A529" s="8">
        <v>42942</v>
      </c>
      <c r="B529" s="5">
        <f>VLOOKUP(A529,'Misc. Data'!A$8:D$575,4,FALSE)</f>
        <v>0.28299999999999997</v>
      </c>
      <c r="C529" s="5">
        <f>VLOOKUP(A529,'Misc. Data'!F$8:J$575,5,FALSE)</f>
        <v>0</v>
      </c>
      <c r="D529" s="5">
        <f>VLOOKUP(A529,'Misc. Data'!L$8:M$575,2,FALSE)</f>
        <v>32.770000000000003</v>
      </c>
      <c r="E529" s="5">
        <f>VLOOKUP(A529,'Misc. Data'!O$8:P$575,2,FALSE)</f>
        <v>195.23099999999999</v>
      </c>
      <c r="F529" s="4">
        <f t="shared" si="8"/>
        <v>228.28399999999999</v>
      </c>
      <c r="G529" s="4"/>
      <c r="H529" s="8">
        <v>42942</v>
      </c>
      <c r="I529" s="5" t="e">
        <v>#N/A</v>
      </c>
      <c r="J529" s="5" t="e">
        <v>#N/A</v>
      </c>
      <c r="K529" s="5" t="e">
        <v>#N/A</v>
      </c>
      <c r="L529" s="8">
        <v>42942</v>
      </c>
      <c r="M529" s="5" t="e">
        <v>#N/A</v>
      </c>
      <c r="N529" s="5" t="e">
        <v>#N/A</v>
      </c>
      <c r="O529" s="5" t="e">
        <v>#N/A</v>
      </c>
      <c r="P529" s="5"/>
    </row>
    <row r="530" spans="1:16" x14ac:dyDescent="0.25">
      <c r="A530" s="8">
        <v>42949</v>
      </c>
      <c r="B530" s="5">
        <f>VLOOKUP(A530,'Misc. Data'!A$8:D$575,4,FALSE)</f>
        <v>0.23499999999999999</v>
      </c>
      <c r="C530" s="5">
        <f>VLOOKUP(A530,'Misc. Data'!F$8:J$575,5,FALSE)</f>
        <v>0</v>
      </c>
      <c r="D530" s="5">
        <f>VLOOKUP(A530,'Misc. Data'!L$8:M$575,2,FALSE)</f>
        <v>33.03</v>
      </c>
      <c r="E530" s="5">
        <f>VLOOKUP(A530,'Misc. Data'!O$8:P$575,2,FALSE)</f>
        <v>195.23099999999999</v>
      </c>
      <c r="F530" s="4">
        <f t="shared" si="8"/>
        <v>228.49599999999998</v>
      </c>
      <c r="G530" s="4"/>
      <c r="H530" s="8">
        <v>42949</v>
      </c>
      <c r="I530" s="5" t="e">
        <v>#N/A</v>
      </c>
      <c r="J530" s="5" t="e">
        <v>#N/A</v>
      </c>
      <c r="K530" s="5" t="e">
        <v>#N/A</v>
      </c>
      <c r="L530" s="8">
        <v>42949</v>
      </c>
      <c r="M530" s="5" t="e">
        <v>#N/A</v>
      </c>
      <c r="N530" s="5" t="e">
        <v>#N/A</v>
      </c>
      <c r="O530" s="5" t="e">
        <v>#N/A</v>
      </c>
      <c r="P530" s="5"/>
    </row>
    <row r="531" spans="1:16" x14ac:dyDescent="0.25">
      <c r="A531" s="8">
        <v>42956</v>
      </c>
      <c r="B531" s="5">
        <f>VLOOKUP(A531,'Misc. Data'!A$8:D$575,4,FALSE)</f>
        <v>0.24299999999999999</v>
      </c>
      <c r="C531" s="5">
        <f>VLOOKUP(A531,'Misc. Data'!F$8:J$575,5,FALSE)</f>
        <v>0</v>
      </c>
      <c r="D531" s="5">
        <f>VLOOKUP(A531,'Misc. Data'!L$8:M$575,2,FALSE)</f>
        <v>33.03</v>
      </c>
      <c r="E531" s="5">
        <f>VLOOKUP(A531,'Misc. Data'!O$8:P$575,2,FALSE)</f>
        <v>195.23099999999999</v>
      </c>
      <c r="F531" s="4">
        <f t="shared" si="8"/>
        <v>228.50399999999999</v>
      </c>
      <c r="G531" s="4"/>
      <c r="H531" s="8">
        <v>42956</v>
      </c>
      <c r="I531" s="5" t="e">
        <v>#N/A</v>
      </c>
      <c r="J531" s="5" t="e">
        <v>#N/A</v>
      </c>
      <c r="K531" s="5" t="e">
        <v>#N/A</v>
      </c>
      <c r="L531" s="8">
        <v>42956</v>
      </c>
      <c r="M531" s="5" t="e">
        <v>#N/A</v>
      </c>
      <c r="N531" s="5" t="e">
        <v>#N/A</v>
      </c>
      <c r="O531" s="5" t="e">
        <v>#N/A</v>
      </c>
      <c r="P531" s="5"/>
    </row>
    <row r="532" spans="1:16" x14ac:dyDescent="0.25">
      <c r="A532" s="8">
        <v>42963</v>
      </c>
      <c r="B532" s="5">
        <f>VLOOKUP(A532,'Misc. Data'!A$8:D$575,4,FALSE)</f>
        <v>0.249</v>
      </c>
      <c r="C532" s="5">
        <f>VLOOKUP(A532,'Misc. Data'!F$8:J$575,5,FALSE)</f>
        <v>0</v>
      </c>
      <c r="D532" s="5">
        <f>VLOOKUP(A532,'Misc. Data'!L$8:M$575,2,FALSE)</f>
        <v>33.03</v>
      </c>
      <c r="E532" s="5">
        <f>VLOOKUP(A532,'Misc. Data'!O$8:P$575,2,FALSE)</f>
        <v>195.22900000000001</v>
      </c>
      <c r="F532" s="4">
        <f t="shared" si="8"/>
        <v>228.50800000000001</v>
      </c>
      <c r="G532" s="4"/>
      <c r="H532" s="8">
        <v>42963</v>
      </c>
      <c r="I532" s="5" t="e">
        <v>#N/A</v>
      </c>
      <c r="J532" s="5" t="e">
        <v>#N/A</v>
      </c>
      <c r="K532" s="5" t="e">
        <v>#N/A</v>
      </c>
      <c r="L532" s="8">
        <v>42963</v>
      </c>
      <c r="M532" s="5" t="e">
        <v>#N/A</v>
      </c>
      <c r="N532" s="5" t="e">
        <v>#N/A</v>
      </c>
      <c r="O532" s="5" t="e">
        <v>#N/A</v>
      </c>
      <c r="P532" s="5"/>
    </row>
    <row r="533" spans="1:16" x14ac:dyDescent="0.25">
      <c r="A533" s="8">
        <v>42970</v>
      </c>
      <c r="B533" s="5">
        <f>VLOOKUP(A533,'Misc. Data'!A$8:D$575,4,FALSE)</f>
        <v>0.27200000000000002</v>
      </c>
      <c r="C533" s="5">
        <f>VLOOKUP(A533,'Misc. Data'!F$8:J$575,5,FALSE)</f>
        <v>0</v>
      </c>
      <c r="D533" s="5">
        <f>VLOOKUP(A533,'Misc. Data'!L$8:M$575,2,FALSE)</f>
        <v>33.03</v>
      </c>
      <c r="E533" s="5">
        <f>VLOOKUP(A533,'Misc. Data'!O$8:P$575,2,FALSE)</f>
        <v>195.22900000000001</v>
      </c>
      <c r="F533" s="4">
        <f t="shared" si="8"/>
        <v>228.53100000000001</v>
      </c>
      <c r="G533" s="4"/>
      <c r="H533" s="8">
        <v>42970</v>
      </c>
      <c r="I533" s="5" t="e">
        <v>#N/A</v>
      </c>
      <c r="J533" s="5" t="e">
        <v>#N/A</v>
      </c>
      <c r="K533" s="5" t="e">
        <v>#N/A</v>
      </c>
      <c r="L533" s="8">
        <v>42970</v>
      </c>
      <c r="M533" s="5" t="e">
        <v>#N/A</v>
      </c>
      <c r="N533" s="5" t="e">
        <v>#N/A</v>
      </c>
      <c r="O533" s="5" t="e">
        <v>#N/A</v>
      </c>
      <c r="P533" s="5"/>
    </row>
    <row r="534" spans="1:16" x14ac:dyDescent="0.25">
      <c r="A534" s="8">
        <v>42977</v>
      </c>
      <c r="B534" s="5">
        <f>VLOOKUP(A534,'Misc. Data'!A$8:D$575,4,FALSE)</f>
        <v>0.26</v>
      </c>
      <c r="C534" s="5">
        <f>VLOOKUP(A534,'Misc. Data'!F$8:J$575,5,FALSE)</f>
        <v>0</v>
      </c>
      <c r="D534" s="5">
        <f>VLOOKUP(A534,'Misc. Data'!L$8:M$575,2,FALSE)</f>
        <v>33.03</v>
      </c>
      <c r="E534" s="5">
        <f>VLOOKUP(A534,'Misc. Data'!O$8:P$575,2,FALSE)</f>
        <v>195.22900000000001</v>
      </c>
      <c r="F534" s="4">
        <f t="shared" si="8"/>
        <v>228.51900000000001</v>
      </c>
      <c r="G534" s="4"/>
      <c r="H534" s="8">
        <v>42977</v>
      </c>
      <c r="I534" s="5" t="e">
        <v>#N/A</v>
      </c>
      <c r="J534" s="5" t="e">
        <v>#N/A</v>
      </c>
      <c r="K534" s="5" t="e">
        <v>#N/A</v>
      </c>
      <c r="L534" s="8">
        <v>42977</v>
      </c>
      <c r="M534" s="5" t="e">
        <v>#N/A</v>
      </c>
      <c r="N534" s="5" t="e">
        <v>#N/A</v>
      </c>
      <c r="O534" s="5" t="e">
        <v>#N/A</v>
      </c>
      <c r="P534" s="5"/>
    </row>
    <row r="535" spans="1:16" x14ac:dyDescent="0.25">
      <c r="A535" s="8">
        <v>42984</v>
      </c>
      <c r="B535" s="5">
        <f>VLOOKUP(A535,'Misc. Data'!A$8:D$575,4,FALSE)</f>
        <v>0.248</v>
      </c>
      <c r="C535" s="5">
        <f>VLOOKUP(A535,'Misc. Data'!F$8:J$575,5,FALSE)</f>
        <v>0</v>
      </c>
      <c r="D535" s="5">
        <f>VLOOKUP(A535,'Misc. Data'!L$8:M$575,2,FALSE)</f>
        <v>33.21</v>
      </c>
      <c r="E535" s="5">
        <f>VLOOKUP(A535,'Misc. Data'!O$8:P$575,2,FALSE)</f>
        <v>195.22900000000001</v>
      </c>
      <c r="F535" s="4">
        <f t="shared" si="8"/>
        <v>228.68700000000001</v>
      </c>
      <c r="G535" s="4"/>
      <c r="H535" s="8">
        <v>42984</v>
      </c>
      <c r="I535" s="5" t="e">
        <v>#N/A</v>
      </c>
      <c r="J535" s="5" t="e">
        <v>#N/A</v>
      </c>
      <c r="K535" s="5" t="e">
        <v>#N/A</v>
      </c>
      <c r="L535" s="8">
        <v>42984</v>
      </c>
      <c r="M535" s="5" t="e">
        <v>#N/A</v>
      </c>
      <c r="N535" s="5" t="e">
        <v>#N/A</v>
      </c>
      <c r="O535" s="5" t="e">
        <v>#N/A</v>
      </c>
      <c r="P535" s="5"/>
    </row>
    <row r="536" spans="1:16" x14ac:dyDescent="0.25">
      <c r="A536" s="8">
        <v>42991</v>
      </c>
      <c r="B536" s="5">
        <f>VLOOKUP(A536,'Misc. Data'!A$8:D$575,4,FALSE)</f>
        <v>0.307</v>
      </c>
      <c r="C536" s="5">
        <f>VLOOKUP(A536,'Misc. Data'!F$8:J$575,5,FALSE)</f>
        <v>0</v>
      </c>
      <c r="D536" s="5">
        <f>VLOOKUP(A536,'Misc. Data'!L$8:M$575,2,FALSE)</f>
        <v>33.21</v>
      </c>
      <c r="E536" s="5">
        <f>VLOOKUP(A536,'Misc. Data'!O$8:P$575,2,FALSE)</f>
        <v>195.22900000000001</v>
      </c>
      <c r="F536" s="4">
        <f t="shared" si="8"/>
        <v>228.74600000000001</v>
      </c>
      <c r="G536" s="4"/>
      <c r="H536" s="8">
        <v>42991</v>
      </c>
      <c r="I536" s="5" t="e">
        <v>#N/A</v>
      </c>
      <c r="J536" s="5" t="e">
        <v>#N/A</v>
      </c>
      <c r="K536" s="5" t="e">
        <v>#N/A</v>
      </c>
      <c r="L536" s="8">
        <v>42991</v>
      </c>
      <c r="M536" s="5" t="e">
        <v>#N/A</v>
      </c>
      <c r="N536" s="5" t="e">
        <v>#N/A</v>
      </c>
      <c r="O536" s="5" t="e">
        <v>#N/A</v>
      </c>
      <c r="P536" s="5"/>
    </row>
    <row r="537" spans="1:16" x14ac:dyDescent="0.25">
      <c r="A537" s="8">
        <v>42998</v>
      </c>
      <c r="B537" s="5">
        <f>VLOOKUP(A537,'Misc. Data'!A$8:D$575,4,FALSE)</f>
        <v>0.26400000000000001</v>
      </c>
      <c r="C537" s="5">
        <f>VLOOKUP(A537,'Misc. Data'!F$8:J$575,5,FALSE)</f>
        <v>0</v>
      </c>
      <c r="D537" s="5">
        <f>VLOOKUP(A537,'Misc. Data'!L$8:M$575,2,FALSE)</f>
        <v>33.21</v>
      </c>
      <c r="E537" s="5">
        <f>VLOOKUP(A537,'Misc. Data'!O$8:P$575,2,FALSE)</f>
        <v>195.22900000000001</v>
      </c>
      <c r="F537" s="4">
        <f t="shared" si="8"/>
        <v>228.70300000000003</v>
      </c>
      <c r="G537" s="4"/>
      <c r="H537" s="8">
        <v>42998</v>
      </c>
      <c r="I537" s="5" t="e">
        <v>#N/A</v>
      </c>
      <c r="J537" s="5" t="e">
        <v>#N/A</v>
      </c>
      <c r="K537" s="5" t="e">
        <v>#N/A</v>
      </c>
      <c r="L537" s="8">
        <v>42998</v>
      </c>
      <c r="M537" s="5" t="e">
        <v>#N/A</v>
      </c>
      <c r="N537" s="5" t="e">
        <v>#N/A</v>
      </c>
      <c r="O537" s="5" t="e">
        <v>#N/A</v>
      </c>
      <c r="P537" s="5"/>
    </row>
    <row r="538" spans="1:16" x14ac:dyDescent="0.25">
      <c r="A538" s="8">
        <v>43005</v>
      </c>
      <c r="B538" s="5">
        <f>VLOOKUP(A538,'Misc. Data'!A$8:D$575,4,FALSE)</f>
        <v>0.27</v>
      </c>
      <c r="C538" s="5">
        <f>VLOOKUP(A538,'Misc. Data'!F$8:J$575,5,FALSE)</f>
        <v>0</v>
      </c>
      <c r="D538" s="5">
        <f>VLOOKUP(A538,'Misc. Data'!L$8:M$575,2,FALSE)</f>
        <v>33.21</v>
      </c>
      <c r="E538" s="5">
        <f>VLOOKUP(A538,'Misc. Data'!O$8:P$575,2,FALSE)</f>
        <v>195.54300000000001</v>
      </c>
      <c r="F538" s="4">
        <f t="shared" si="8"/>
        <v>229.02300000000002</v>
      </c>
      <c r="G538" s="4"/>
      <c r="H538" s="8">
        <v>43005</v>
      </c>
      <c r="I538" s="5" t="e">
        <v>#N/A</v>
      </c>
      <c r="J538" s="5" t="e">
        <v>#N/A</v>
      </c>
      <c r="K538" s="5" t="e">
        <v>#N/A</v>
      </c>
      <c r="L538" s="8">
        <v>43005</v>
      </c>
      <c r="M538" s="5" t="e">
        <v>#N/A</v>
      </c>
      <c r="N538" s="5" t="e">
        <v>#N/A</v>
      </c>
      <c r="O538" s="5" t="e">
        <v>#N/A</v>
      </c>
      <c r="P538" s="5"/>
    </row>
    <row r="539" spans="1:16" x14ac:dyDescent="0.25">
      <c r="A539" s="8">
        <v>43012</v>
      </c>
      <c r="B539" s="5">
        <f>VLOOKUP(A539,'Misc. Data'!A$8:D$575,4,FALSE)</f>
        <v>3.7959999999999998</v>
      </c>
      <c r="C539" s="5">
        <f>VLOOKUP(A539,'Misc. Data'!F$8:J$575,5,FALSE)</f>
        <v>0</v>
      </c>
      <c r="D539" s="5">
        <f>VLOOKUP(A539,'Misc. Data'!L$8:M$575,2,FALSE)</f>
        <v>33.380000000000003</v>
      </c>
      <c r="E539" s="5">
        <f>VLOOKUP(A539,'Misc. Data'!O$8:P$575,2,FALSE)</f>
        <v>195.54300000000001</v>
      </c>
      <c r="F539" s="4">
        <f t="shared" si="8"/>
        <v>232.71899999999999</v>
      </c>
      <c r="G539" s="4"/>
      <c r="H539" s="8">
        <v>43012</v>
      </c>
      <c r="I539" s="5" t="e">
        <v>#N/A</v>
      </c>
      <c r="J539" s="5" t="e">
        <v>#N/A</v>
      </c>
      <c r="K539" s="5" t="e">
        <v>#N/A</v>
      </c>
      <c r="L539" s="8">
        <v>43012</v>
      </c>
      <c r="M539" s="5" t="e">
        <v>#N/A</v>
      </c>
      <c r="N539" s="5" t="e">
        <v>#N/A</v>
      </c>
      <c r="O539" s="5" t="e">
        <v>#N/A</v>
      </c>
      <c r="P539" s="5"/>
    </row>
    <row r="540" spans="1:16" x14ac:dyDescent="0.25">
      <c r="A540" s="8">
        <v>43019</v>
      </c>
      <c r="B540" s="5">
        <f>VLOOKUP(A540,'Misc. Data'!A$8:D$575,4,FALSE)</f>
        <v>0.19400000000000001</v>
      </c>
      <c r="C540" s="5">
        <f>VLOOKUP(A540,'Misc. Data'!F$8:J$575,5,FALSE)</f>
        <v>0</v>
      </c>
      <c r="D540" s="5">
        <f>VLOOKUP(A540,'Misc. Data'!L$8:M$575,2,FALSE)</f>
        <v>33.380000000000003</v>
      </c>
      <c r="E540" s="5">
        <f>VLOOKUP(A540,'Misc. Data'!O$8:P$575,2,FALSE)</f>
        <v>195.542</v>
      </c>
      <c r="F540" s="4">
        <f t="shared" si="8"/>
        <v>229.11600000000001</v>
      </c>
      <c r="G540" s="4"/>
      <c r="H540" s="8">
        <v>43019</v>
      </c>
      <c r="I540" s="5" t="e">
        <v>#N/A</v>
      </c>
      <c r="J540" s="5" t="e">
        <v>#N/A</v>
      </c>
      <c r="K540" s="5" t="e">
        <v>#N/A</v>
      </c>
      <c r="L540" s="8">
        <v>43019</v>
      </c>
      <c r="M540" s="5" t="e">
        <v>#N/A</v>
      </c>
      <c r="N540" s="5" t="e">
        <v>#N/A</v>
      </c>
      <c r="O540" s="5" t="e">
        <v>#N/A</v>
      </c>
      <c r="P540" s="5"/>
    </row>
    <row r="541" spans="1:16" x14ac:dyDescent="0.25">
      <c r="A541" s="8">
        <v>43026</v>
      </c>
      <c r="B541" s="5">
        <f>VLOOKUP(A541,'Misc. Data'!A$8:D$575,4,FALSE)</f>
        <v>0.19500000000000001</v>
      </c>
      <c r="C541" s="5">
        <f>VLOOKUP(A541,'Misc. Data'!F$8:J$575,5,FALSE)</f>
        <v>0</v>
      </c>
      <c r="D541" s="5">
        <f>VLOOKUP(A541,'Misc. Data'!L$8:M$575,2,FALSE)</f>
        <v>33.380000000000003</v>
      </c>
      <c r="E541" s="5">
        <f>VLOOKUP(A541,'Misc. Data'!O$8:P$575,2,FALSE)</f>
        <v>195.541</v>
      </c>
      <c r="F541" s="4">
        <f t="shared" si="8"/>
        <v>229.11599999999999</v>
      </c>
      <c r="G541" s="4"/>
      <c r="H541" s="8">
        <v>43026</v>
      </c>
      <c r="I541" s="5" t="e">
        <v>#N/A</v>
      </c>
      <c r="J541" s="5" t="e">
        <v>#N/A</v>
      </c>
      <c r="K541" s="5" t="e">
        <v>#N/A</v>
      </c>
      <c r="L541" s="8">
        <v>43026</v>
      </c>
      <c r="M541" s="5" t="e">
        <v>#N/A</v>
      </c>
      <c r="N541" s="5" t="e">
        <v>#N/A</v>
      </c>
      <c r="O541" s="5" t="e">
        <v>#N/A</v>
      </c>
      <c r="P541" s="5"/>
    </row>
    <row r="542" spans="1:16" x14ac:dyDescent="0.25">
      <c r="A542" s="8">
        <v>43033</v>
      </c>
      <c r="B542" s="5">
        <f>VLOOKUP(A542,'Misc. Data'!A$8:D$575,4,FALSE)</f>
        <v>0.186</v>
      </c>
      <c r="C542" s="5">
        <f>VLOOKUP(A542,'Misc. Data'!F$8:J$575,5,FALSE)</f>
        <v>0</v>
      </c>
      <c r="D542" s="5">
        <f>VLOOKUP(A542,'Misc. Data'!L$8:M$575,2,FALSE)</f>
        <v>33.380000000000003</v>
      </c>
      <c r="E542" s="5">
        <f>VLOOKUP(A542,'Misc. Data'!O$8:P$575,2,FALSE)</f>
        <v>195.547</v>
      </c>
      <c r="F542" s="4">
        <f t="shared" si="8"/>
        <v>229.113</v>
      </c>
      <c r="G542" s="4"/>
      <c r="H542" s="8">
        <v>43033</v>
      </c>
      <c r="I542" s="5" t="e">
        <v>#N/A</v>
      </c>
      <c r="J542" s="5" t="e">
        <v>#N/A</v>
      </c>
      <c r="K542" s="5" t="e">
        <v>#N/A</v>
      </c>
      <c r="L542" s="8">
        <v>43033</v>
      </c>
      <c r="M542" s="5" t="e">
        <v>#N/A</v>
      </c>
      <c r="N542" s="5" t="e">
        <v>#N/A</v>
      </c>
      <c r="O542" s="5" t="e">
        <v>#N/A</v>
      </c>
      <c r="P542" s="5"/>
    </row>
    <row r="543" spans="1:16" x14ac:dyDescent="0.25">
      <c r="A543" s="8">
        <v>43040</v>
      </c>
      <c r="B543" s="5">
        <f>VLOOKUP(A543,'Misc. Data'!A$8:D$575,4,FALSE)</f>
        <v>9.1999999999999998E-2</v>
      </c>
      <c r="C543" s="5">
        <f>VLOOKUP(A543,'Misc. Data'!F$8:J$575,5,FALSE)</f>
        <v>0</v>
      </c>
      <c r="D543" s="5">
        <f>VLOOKUP(A543,'Misc. Data'!L$8:M$575,2,FALSE)</f>
        <v>33.590000000000003</v>
      </c>
      <c r="E543" s="5">
        <f>VLOOKUP(A543,'Misc. Data'!O$8:P$575,2,FALSE)</f>
        <v>195.548</v>
      </c>
      <c r="F543" s="4">
        <f t="shared" si="8"/>
        <v>229.23000000000002</v>
      </c>
      <c r="G543" s="4"/>
      <c r="H543" s="8">
        <v>43040</v>
      </c>
      <c r="I543" s="5" t="e">
        <v>#N/A</v>
      </c>
      <c r="J543" s="5" t="e">
        <v>#N/A</v>
      </c>
      <c r="K543" s="5" t="e">
        <v>#N/A</v>
      </c>
      <c r="L543" s="8">
        <v>43040</v>
      </c>
      <c r="M543" s="5" t="e">
        <v>#N/A</v>
      </c>
      <c r="N543" s="5" t="e">
        <v>#N/A</v>
      </c>
      <c r="O543" s="5" t="e">
        <v>#N/A</v>
      </c>
      <c r="P543" s="5"/>
    </row>
    <row r="544" spans="1:16" x14ac:dyDescent="0.25">
      <c r="A544" s="8">
        <v>43047</v>
      </c>
      <c r="B544" s="5">
        <f>VLOOKUP(A544,'Misc. Data'!A$8:D$575,4,FALSE)</f>
        <v>9.2999999999999999E-2</v>
      </c>
      <c r="C544" s="5">
        <f>VLOOKUP(A544,'Misc. Data'!F$8:J$575,5,FALSE)</f>
        <v>0</v>
      </c>
      <c r="D544" s="5">
        <f>VLOOKUP(A544,'Misc. Data'!L$8:M$575,2,FALSE)</f>
        <v>33.590000000000003</v>
      </c>
      <c r="E544" s="5">
        <f>VLOOKUP(A544,'Misc. Data'!O$8:P$575,2,FALSE)</f>
        <v>195.548</v>
      </c>
      <c r="F544" s="4">
        <f t="shared" si="8"/>
        <v>229.23099999999999</v>
      </c>
      <c r="G544" s="4"/>
      <c r="H544" s="8">
        <v>43047</v>
      </c>
      <c r="I544" s="5" t="e">
        <v>#N/A</v>
      </c>
      <c r="J544" s="5" t="e">
        <v>#N/A</v>
      </c>
      <c r="K544" s="5" t="e">
        <v>#N/A</v>
      </c>
      <c r="L544" s="8">
        <v>43047</v>
      </c>
      <c r="M544" s="5" t="e">
        <v>#N/A</v>
      </c>
      <c r="N544" s="5" t="e">
        <v>#N/A</v>
      </c>
      <c r="O544" s="5" t="e">
        <v>#N/A</v>
      </c>
      <c r="P544" s="5"/>
    </row>
    <row r="545" spans="1:16" x14ac:dyDescent="0.25">
      <c r="A545" s="8">
        <v>43054</v>
      </c>
      <c r="B545" s="5">
        <f>VLOOKUP(A545,'Misc. Data'!A$8:D$575,4,FALSE)</f>
        <v>8.5999999999999993E-2</v>
      </c>
      <c r="C545" s="5">
        <f>VLOOKUP(A545,'Misc. Data'!F$8:J$575,5,FALSE)</f>
        <v>0</v>
      </c>
      <c r="D545" s="5">
        <f>VLOOKUP(A545,'Misc. Data'!L$8:M$575,2,FALSE)</f>
        <v>33.590000000000003</v>
      </c>
      <c r="E545" s="5">
        <f>VLOOKUP(A545,'Misc. Data'!O$8:P$575,2,FALSE)</f>
        <v>195.54599999999999</v>
      </c>
      <c r="F545" s="4">
        <f t="shared" si="8"/>
        <v>229.22199999999998</v>
      </c>
      <c r="G545" s="4"/>
      <c r="H545" s="8">
        <v>43054</v>
      </c>
      <c r="I545" s="5" t="e">
        <v>#N/A</v>
      </c>
      <c r="J545" s="5" t="e">
        <v>#N/A</v>
      </c>
      <c r="K545" s="5" t="e">
        <v>#N/A</v>
      </c>
      <c r="L545" s="8">
        <v>43054</v>
      </c>
      <c r="M545" s="5" t="e">
        <v>#N/A</v>
      </c>
      <c r="N545" s="5" t="e">
        <v>#N/A</v>
      </c>
      <c r="O545" s="5" t="e">
        <v>#N/A</v>
      </c>
      <c r="P545" s="5"/>
    </row>
    <row r="546" spans="1:16" x14ac:dyDescent="0.25">
      <c r="A546" s="8">
        <v>43061</v>
      </c>
      <c r="B546" s="5">
        <f>VLOOKUP(A546,'Misc. Data'!A$8:D$575,4,FALSE)</f>
        <v>9.0999999999999998E-2</v>
      </c>
      <c r="C546" s="5">
        <f>VLOOKUP(A546,'Misc. Data'!F$8:J$575,5,FALSE)</f>
        <v>0</v>
      </c>
      <c r="D546" s="5">
        <f>VLOOKUP(A546,'Misc. Data'!L$8:M$575,2,FALSE)</f>
        <v>33.590000000000003</v>
      </c>
      <c r="E546" s="5">
        <f>VLOOKUP(A546,'Misc. Data'!O$8:P$575,2,FALSE)</f>
        <v>195.54599999999999</v>
      </c>
      <c r="F546" s="4">
        <f t="shared" si="8"/>
        <v>229.227</v>
      </c>
      <c r="G546" s="4"/>
      <c r="H546" s="8">
        <v>43061</v>
      </c>
      <c r="I546" s="5" t="e">
        <v>#N/A</v>
      </c>
      <c r="J546" s="5" t="e">
        <v>#N/A</v>
      </c>
      <c r="K546" s="5" t="e">
        <v>#N/A</v>
      </c>
      <c r="L546" s="8">
        <v>43061</v>
      </c>
      <c r="M546" s="5" t="e">
        <v>#N/A</v>
      </c>
      <c r="N546" s="5" t="e">
        <v>#N/A</v>
      </c>
      <c r="O546" s="5" t="e">
        <v>#N/A</v>
      </c>
      <c r="P546" s="5"/>
    </row>
    <row r="547" spans="1:16" x14ac:dyDescent="0.25">
      <c r="A547" s="8">
        <v>43068</v>
      </c>
      <c r="B547" s="5">
        <f>VLOOKUP(A547,'Misc. Data'!A$8:D$575,4,FALSE)</f>
        <v>0.10199999999999999</v>
      </c>
      <c r="C547" s="5">
        <f>VLOOKUP(A547,'Misc. Data'!F$8:J$575,5,FALSE)</f>
        <v>0</v>
      </c>
      <c r="D547" s="5">
        <f>VLOOKUP(A547,'Misc. Data'!L$8:M$575,2,FALSE)</f>
        <v>33.590000000000003</v>
      </c>
      <c r="E547" s="5">
        <f>VLOOKUP(A547,'Misc. Data'!O$8:P$575,2,FALSE)</f>
        <v>195.54500000000002</v>
      </c>
      <c r="F547" s="4">
        <f t="shared" si="8"/>
        <v>229.23700000000002</v>
      </c>
      <c r="G547" s="4"/>
      <c r="H547" s="8">
        <v>43068</v>
      </c>
      <c r="I547" s="5" t="e">
        <v>#N/A</v>
      </c>
      <c r="J547" s="5" t="e">
        <v>#N/A</v>
      </c>
      <c r="K547" s="5" t="e">
        <v>#N/A</v>
      </c>
      <c r="L547" s="8">
        <v>43068</v>
      </c>
      <c r="M547" s="5" t="e">
        <v>#N/A</v>
      </c>
      <c r="N547" s="5" t="e">
        <v>#N/A</v>
      </c>
      <c r="O547" s="5" t="e">
        <v>#N/A</v>
      </c>
      <c r="P547" s="5"/>
    </row>
    <row r="548" spans="1:16" x14ac:dyDescent="0.25">
      <c r="A548" s="8">
        <v>43075</v>
      </c>
      <c r="B548" s="5">
        <f>VLOOKUP(A548,'Misc. Data'!A$8:D$575,4,FALSE)</f>
        <v>7.6999999999999999E-2</v>
      </c>
      <c r="C548" s="5">
        <f>VLOOKUP(A548,'Misc. Data'!F$8:J$575,5,FALSE)</f>
        <v>0</v>
      </c>
      <c r="D548" s="5">
        <f>VLOOKUP(A548,'Misc. Data'!L$8:M$575,2,FALSE)</f>
        <v>33.94</v>
      </c>
      <c r="E548" s="5">
        <f>VLOOKUP(A548,'Misc. Data'!O$8:P$575,2,FALSE)</f>
        <v>195.547</v>
      </c>
      <c r="F548" s="4">
        <f t="shared" si="8"/>
        <v>229.56399999999999</v>
      </c>
      <c r="G548" s="4"/>
      <c r="H548" s="8">
        <v>43075</v>
      </c>
      <c r="I548" s="5" t="e">
        <v>#N/A</v>
      </c>
      <c r="J548" s="5" t="e">
        <v>#N/A</v>
      </c>
      <c r="K548" s="5" t="e">
        <v>#N/A</v>
      </c>
      <c r="L548" s="8">
        <v>43075</v>
      </c>
      <c r="M548" s="5" t="e">
        <v>#N/A</v>
      </c>
      <c r="N548" s="5" t="e">
        <v>#N/A</v>
      </c>
      <c r="O548" s="5" t="e">
        <v>#N/A</v>
      </c>
      <c r="P548" s="5"/>
    </row>
    <row r="549" spans="1:16" x14ac:dyDescent="0.25">
      <c r="A549" s="8">
        <v>43082</v>
      </c>
      <c r="B549" s="5">
        <f>VLOOKUP(A549,'Misc. Data'!A$8:D$575,4,FALSE)</f>
        <v>7.6999999999999999E-2</v>
      </c>
      <c r="C549" s="5">
        <f>VLOOKUP(A549,'Misc. Data'!F$8:J$575,5,FALSE)</f>
        <v>0</v>
      </c>
      <c r="D549" s="5">
        <f>VLOOKUP(A549,'Misc. Data'!L$8:M$575,2,FALSE)</f>
        <v>33.94</v>
      </c>
      <c r="E549" s="5">
        <f>VLOOKUP(A549,'Misc. Data'!O$8:P$575,2,FALSE)</f>
        <v>195.548</v>
      </c>
      <c r="F549" s="4">
        <f t="shared" si="8"/>
        <v>229.565</v>
      </c>
      <c r="G549" s="4"/>
      <c r="H549" s="8">
        <v>43082</v>
      </c>
      <c r="I549" s="5" t="e">
        <v>#N/A</v>
      </c>
      <c r="J549" s="5" t="e">
        <v>#N/A</v>
      </c>
      <c r="K549" s="5" t="e">
        <v>#N/A</v>
      </c>
      <c r="L549" s="8">
        <v>43082</v>
      </c>
      <c r="M549" s="5" t="e">
        <v>#N/A</v>
      </c>
      <c r="N549" s="5" t="e">
        <v>#N/A</v>
      </c>
      <c r="O549" s="5" t="e">
        <v>#N/A</v>
      </c>
      <c r="P549" s="5"/>
    </row>
    <row r="550" spans="1:16" x14ac:dyDescent="0.25">
      <c r="A550" s="8">
        <v>43089</v>
      </c>
      <c r="B550" s="5">
        <f>VLOOKUP(A550,'Misc. Data'!A$8:D$575,4,FALSE)</f>
        <v>0.16900000000000001</v>
      </c>
      <c r="C550" s="5">
        <f>VLOOKUP(A550,'Misc. Data'!F$8:J$575,5,FALSE)</f>
        <v>0</v>
      </c>
      <c r="D550" s="5">
        <f>VLOOKUP(A550,'Misc. Data'!L$8:M$575,2,FALSE)</f>
        <v>33.94</v>
      </c>
      <c r="E550" s="5">
        <f>VLOOKUP(A550,'Misc. Data'!O$8:P$575,2,FALSE)</f>
        <v>195.548</v>
      </c>
      <c r="F550" s="4">
        <f t="shared" si="8"/>
        <v>229.65699999999998</v>
      </c>
      <c r="G550" s="4"/>
      <c r="H550" s="8">
        <v>43089</v>
      </c>
      <c r="I550" s="5" t="e">
        <v>#N/A</v>
      </c>
      <c r="J550" s="5" t="e">
        <v>#N/A</v>
      </c>
      <c r="K550" s="5" t="e">
        <v>#N/A</v>
      </c>
      <c r="L550" s="8">
        <v>43089</v>
      </c>
      <c r="M550" s="5" t="e">
        <v>#N/A</v>
      </c>
      <c r="N550" s="5" t="e">
        <v>#N/A</v>
      </c>
      <c r="O550" s="5" t="e">
        <v>#N/A</v>
      </c>
      <c r="P550" s="5"/>
    </row>
    <row r="551" spans="1:16" x14ac:dyDescent="0.25">
      <c r="A551" s="8">
        <v>43096</v>
      </c>
      <c r="B551" s="5">
        <f>VLOOKUP(A551,'Misc. Data'!A$8:D$575,4,FALSE)</f>
        <v>12.148999999999999</v>
      </c>
      <c r="C551" s="5">
        <f>VLOOKUP(A551,'Misc. Data'!F$8:J$575,5,FALSE)</f>
        <v>0</v>
      </c>
      <c r="D551" s="5">
        <f>VLOOKUP(A551,'Misc. Data'!L$8:M$575,2,FALSE)</f>
        <v>33.94</v>
      </c>
      <c r="E551" s="5">
        <f>VLOOKUP(A551,'Misc. Data'!O$8:P$575,2,FALSE)</f>
        <v>195.86600000000001</v>
      </c>
      <c r="F551" s="4">
        <f t="shared" si="8"/>
        <v>241.95500000000001</v>
      </c>
      <c r="G551" s="4"/>
      <c r="H551" s="8">
        <v>43096</v>
      </c>
      <c r="I551" s="5" t="e">
        <v>#N/A</v>
      </c>
      <c r="J551" s="5" t="e">
        <v>#N/A</v>
      </c>
      <c r="K551" s="5" t="e">
        <v>#N/A</v>
      </c>
      <c r="L551" s="8">
        <v>43096</v>
      </c>
      <c r="M551" s="5" t="e">
        <v>#N/A</v>
      </c>
      <c r="N551" s="5" t="e">
        <v>#N/A</v>
      </c>
      <c r="O551" s="5" t="e">
        <v>#N/A</v>
      </c>
      <c r="P551" s="5"/>
    </row>
    <row r="552" spans="1:16" x14ac:dyDescent="0.25">
      <c r="A552" s="8">
        <v>43103</v>
      </c>
      <c r="B552" s="5">
        <f>VLOOKUP(A552,'Misc. Data'!A$8:D$575,4,FALSE)</f>
        <v>12.111000000000001</v>
      </c>
      <c r="C552" s="5">
        <f>VLOOKUP(A552,'Misc. Data'!F$8:J$575,5,FALSE)</f>
        <v>0</v>
      </c>
      <c r="D552" s="5">
        <f>VLOOKUP(A552,'Misc. Data'!L$8:M$575,2,FALSE)</f>
        <v>34.119999999999997</v>
      </c>
      <c r="E552" s="5">
        <f>VLOOKUP(A552,'Misc. Data'!O$8:P$575,2,FALSE)</f>
        <v>195.86699999999999</v>
      </c>
      <c r="F552" s="4">
        <f t="shared" si="8"/>
        <v>242.09799999999998</v>
      </c>
      <c r="G552" s="4"/>
      <c r="H552" s="8">
        <v>43103</v>
      </c>
      <c r="I552" s="5" t="e">
        <v>#N/A</v>
      </c>
      <c r="J552" s="5" t="e">
        <v>#N/A</v>
      </c>
      <c r="K552" s="5" t="e">
        <v>#N/A</v>
      </c>
      <c r="L552" s="8">
        <v>43103</v>
      </c>
      <c r="M552" s="5" t="e">
        <v>#N/A</v>
      </c>
      <c r="N552" s="5" t="e">
        <v>#N/A</v>
      </c>
      <c r="O552" s="5" t="e">
        <v>#N/A</v>
      </c>
      <c r="P552" s="5"/>
    </row>
    <row r="553" spans="1:16" x14ac:dyDescent="0.25">
      <c r="A553" s="8">
        <v>43110</v>
      </c>
      <c r="B553" s="5">
        <f>VLOOKUP(A553,'Misc. Data'!A$8:D$575,4,FALSE)</f>
        <v>12.176</v>
      </c>
      <c r="C553" s="5">
        <f>VLOOKUP(A553,'Misc. Data'!F$8:J$575,5,FALSE)</f>
        <v>0</v>
      </c>
      <c r="D553" s="5">
        <f>VLOOKUP(A553,'Misc. Data'!L$8:M$575,2,FALSE)</f>
        <v>34.119999999999997</v>
      </c>
      <c r="E553" s="5">
        <f>VLOOKUP(A553,'Misc. Data'!O$8:P$575,2,FALSE)</f>
        <v>195.869</v>
      </c>
      <c r="F553" s="4">
        <f t="shared" si="8"/>
        <v>242.16499999999999</v>
      </c>
      <c r="G553" s="4"/>
      <c r="H553" s="8">
        <v>43110</v>
      </c>
      <c r="I553" s="5" t="e">
        <v>#N/A</v>
      </c>
      <c r="J553" s="5" t="e">
        <v>#N/A</v>
      </c>
      <c r="K553" s="5" t="e">
        <v>#N/A</v>
      </c>
      <c r="L553" s="8">
        <v>43110</v>
      </c>
      <c r="M553" s="5" t="e">
        <v>#N/A</v>
      </c>
      <c r="N553" s="5" t="e">
        <v>#N/A</v>
      </c>
      <c r="O553" s="5" t="e">
        <v>#N/A</v>
      </c>
      <c r="P553" s="5"/>
    </row>
    <row r="554" spans="1:16" x14ac:dyDescent="0.25">
      <c r="A554" s="8">
        <v>43117</v>
      </c>
      <c r="B554" s="5">
        <f>VLOOKUP(A554,'Misc. Data'!A$8:D$575,4,FALSE)</f>
        <v>0.216</v>
      </c>
      <c r="C554" s="5">
        <f>VLOOKUP(A554,'Misc. Data'!F$8:J$575,5,FALSE)</f>
        <v>0</v>
      </c>
      <c r="D554" s="5">
        <f>VLOOKUP(A554,'Misc. Data'!L$8:M$575,2,FALSE)</f>
        <v>34.119999999999997</v>
      </c>
      <c r="E554" s="5">
        <f>VLOOKUP(A554,'Misc. Data'!O$8:P$575,2,FALSE)</f>
        <v>195.869</v>
      </c>
      <c r="F554" s="4">
        <f t="shared" si="8"/>
        <v>230.20499999999998</v>
      </c>
      <c r="G554" s="4"/>
      <c r="H554" s="8">
        <v>43117</v>
      </c>
      <c r="I554" s="5" t="e">
        <v>#N/A</v>
      </c>
      <c r="J554" s="5" t="e">
        <v>#N/A</v>
      </c>
      <c r="K554" s="5" t="e">
        <v>#N/A</v>
      </c>
      <c r="L554" s="8">
        <v>43117</v>
      </c>
      <c r="M554" s="5" t="e">
        <v>#N/A</v>
      </c>
      <c r="N554" s="5" t="e">
        <v>#N/A</v>
      </c>
      <c r="O554" s="5" t="e">
        <v>#N/A</v>
      </c>
      <c r="P554" s="5"/>
    </row>
    <row r="555" spans="1:16" x14ac:dyDescent="0.25">
      <c r="A555" s="8">
        <v>43124</v>
      </c>
      <c r="B555" s="5">
        <f>VLOOKUP(A555,'Misc. Data'!A$8:D$575,4,FALSE)</f>
        <v>0.126</v>
      </c>
      <c r="C555" s="5">
        <f>VLOOKUP(A555,'Misc. Data'!F$8:J$575,5,FALSE)</f>
        <v>0</v>
      </c>
      <c r="D555" s="5">
        <f>VLOOKUP(A555,'Misc. Data'!L$8:M$575,2,FALSE)</f>
        <v>34.119999999999997</v>
      </c>
      <c r="E555" s="5">
        <f>VLOOKUP(A555,'Misc. Data'!O$8:P$575,2,FALSE)</f>
        <v>195.86799999999999</v>
      </c>
      <c r="F555" s="4">
        <f t="shared" si="8"/>
        <v>230.11399999999998</v>
      </c>
      <c r="G555" s="4"/>
      <c r="H555" s="8">
        <v>43124</v>
      </c>
      <c r="I555" s="5" t="e">
        <v>#N/A</v>
      </c>
      <c r="J555" s="5" t="e">
        <v>#N/A</v>
      </c>
      <c r="K555" s="5" t="e">
        <v>#N/A</v>
      </c>
      <c r="L555" s="8">
        <v>43124</v>
      </c>
      <c r="M555" s="5" t="e">
        <v>#N/A</v>
      </c>
      <c r="N555" s="5" t="e">
        <v>#N/A</v>
      </c>
      <c r="O555" s="5" t="e">
        <v>#N/A</v>
      </c>
      <c r="P555" s="5"/>
    </row>
    <row r="556" spans="1:16" x14ac:dyDescent="0.25">
      <c r="A556" s="8">
        <v>43131</v>
      </c>
      <c r="B556" s="5">
        <f>VLOOKUP(A556,'Misc. Data'!A$8:D$575,4,FALSE)</f>
        <v>0.72699999999999998</v>
      </c>
      <c r="C556" s="5">
        <f>VLOOKUP(A556,'Misc. Data'!F$8:J$575,5,FALSE)</f>
        <v>0</v>
      </c>
      <c r="D556" s="5">
        <f>VLOOKUP(A556,'Misc. Data'!L$8:M$575,2,FALSE)</f>
        <v>34.119999999999997</v>
      </c>
      <c r="E556" s="5">
        <f>VLOOKUP(A556,'Misc. Data'!O$8:P$575,2,FALSE)</f>
        <v>195.869</v>
      </c>
      <c r="F556" s="4">
        <f t="shared" si="8"/>
        <v>230.71600000000001</v>
      </c>
      <c r="G556" s="4"/>
      <c r="H556" s="8">
        <v>43131</v>
      </c>
      <c r="I556" s="5" t="e">
        <v>#N/A</v>
      </c>
      <c r="J556" s="5" t="e">
        <v>#N/A</v>
      </c>
      <c r="K556" s="5" t="e">
        <v>#N/A</v>
      </c>
      <c r="L556" s="8">
        <v>43131</v>
      </c>
      <c r="M556" s="5" t="e">
        <v>#N/A</v>
      </c>
      <c r="N556" s="5" t="e">
        <v>#N/A</v>
      </c>
      <c r="O556" s="5" t="e">
        <v>#N/A</v>
      </c>
      <c r="P556" s="5"/>
    </row>
    <row r="557" spans="1:16" x14ac:dyDescent="0.25">
      <c r="A557" s="8">
        <v>43138</v>
      </c>
      <c r="B557" s="5">
        <f>VLOOKUP(A557,'Misc. Data'!A$8:D$575,4,FALSE)</f>
        <v>7.0999999999999994E-2</v>
      </c>
      <c r="C557" s="5">
        <f>VLOOKUP(A557,'Misc. Data'!F$8:J$575,5,FALSE)</f>
        <v>0</v>
      </c>
      <c r="D557" s="5">
        <f>VLOOKUP(A557,'Misc. Data'!L$8:M$575,2,FALSE)</f>
        <v>0</v>
      </c>
      <c r="E557" s="5">
        <f>VLOOKUP(A557,'Misc. Data'!O$8:P$575,2,FALSE)</f>
        <v>195.869</v>
      </c>
      <c r="F557" s="4">
        <f t="shared" si="8"/>
        <v>195.94</v>
      </c>
      <c r="G557" s="4"/>
      <c r="H557" s="8">
        <v>43138</v>
      </c>
      <c r="I557" s="5" t="e">
        <v>#N/A</v>
      </c>
      <c r="J557" s="5" t="e">
        <v>#N/A</v>
      </c>
      <c r="K557" s="5" t="e">
        <v>#N/A</v>
      </c>
      <c r="L557" s="8">
        <v>43138</v>
      </c>
      <c r="M557" s="5" t="e">
        <v>#N/A</v>
      </c>
      <c r="N557" s="5" t="e">
        <v>#N/A</v>
      </c>
      <c r="O557" s="5" t="e">
        <v>#N/A</v>
      </c>
      <c r="P557" s="5"/>
    </row>
    <row r="558" spans="1:16" x14ac:dyDescent="0.25">
      <c r="A558" s="8">
        <v>43145</v>
      </c>
      <c r="B558" s="5">
        <f>VLOOKUP(A558,'Misc. Data'!A$8:D$575,4,FALSE)</f>
        <v>0.08</v>
      </c>
      <c r="C558" s="5">
        <f>VLOOKUP(A558,'Misc. Data'!F$8:J$575,5,FALSE)</f>
        <v>0</v>
      </c>
      <c r="D558" s="5">
        <f>VLOOKUP(A558,'Misc. Data'!L$8:M$575,2,FALSE)</f>
        <v>0</v>
      </c>
      <c r="E558" s="5">
        <f>VLOOKUP(A558,'Misc. Data'!O$8:P$575,2,FALSE)</f>
        <v>195.869</v>
      </c>
      <c r="F558" s="4">
        <f t="shared" si="8"/>
        <v>195.94900000000001</v>
      </c>
      <c r="G558" s="4"/>
      <c r="H558" s="8">
        <v>43145</v>
      </c>
      <c r="I558" s="5" t="e">
        <v>#N/A</v>
      </c>
      <c r="J558" s="5" t="e">
        <v>#N/A</v>
      </c>
      <c r="K558" s="5" t="e">
        <v>#N/A</v>
      </c>
      <c r="L558" s="8">
        <v>43145</v>
      </c>
      <c r="M558" s="5" t="e">
        <v>#N/A</v>
      </c>
      <c r="N558" s="5" t="e">
        <v>#N/A</v>
      </c>
      <c r="O558" s="5" t="e">
        <v>#N/A</v>
      </c>
      <c r="P558" s="5"/>
    </row>
    <row r="559" spans="1:16" x14ac:dyDescent="0.25">
      <c r="A559" s="8">
        <v>43152</v>
      </c>
      <c r="B559" s="5">
        <f>VLOOKUP(A559,'Misc. Data'!A$8:D$575,4,FALSE)</f>
        <v>0.1</v>
      </c>
      <c r="C559" s="5">
        <f>VLOOKUP(A559,'Misc. Data'!F$8:J$575,5,FALSE)</f>
        <v>0</v>
      </c>
      <c r="D559" s="5">
        <f>VLOOKUP(A559,'Misc. Data'!L$8:M$575,2,FALSE)</f>
        <v>0</v>
      </c>
      <c r="E559" s="5">
        <f>VLOOKUP(A559,'Misc. Data'!O$8:P$575,2,FALSE)</f>
        <v>195.864</v>
      </c>
      <c r="F559" s="4">
        <f t="shared" si="8"/>
        <v>195.964</v>
      </c>
      <c r="G559" s="4"/>
      <c r="H559" s="8">
        <v>43152</v>
      </c>
      <c r="I559" s="5" t="e">
        <v>#N/A</v>
      </c>
      <c r="J559" s="5" t="e">
        <v>#N/A</v>
      </c>
      <c r="K559" s="5" t="e">
        <v>#N/A</v>
      </c>
      <c r="L559" s="8">
        <v>43152</v>
      </c>
      <c r="M559" s="5" t="e">
        <v>#N/A</v>
      </c>
      <c r="N559" s="5" t="e">
        <v>#N/A</v>
      </c>
      <c r="O559" s="5" t="e">
        <v>#N/A</v>
      </c>
      <c r="P559" s="5"/>
    </row>
    <row r="560" spans="1:16" x14ac:dyDescent="0.25">
      <c r="A560" s="8">
        <v>43159</v>
      </c>
      <c r="B560" s="5">
        <f>VLOOKUP(A560,'Misc. Data'!A$8:D$575,4,FALSE)</f>
        <v>9.9000000000000005E-2</v>
      </c>
      <c r="C560" s="5">
        <f>VLOOKUP(A560,'Misc. Data'!F$8:J$575,5,FALSE)</f>
        <v>0</v>
      </c>
      <c r="D560" s="5">
        <f>VLOOKUP(A560,'Misc. Data'!L$8:M$575,2,FALSE)</f>
        <v>0</v>
      </c>
      <c r="E560" s="5">
        <f>VLOOKUP(A560,'Misc. Data'!O$8:P$575,2,FALSE)</f>
        <v>195.86199999999999</v>
      </c>
      <c r="F560" s="4">
        <f t="shared" si="8"/>
        <v>195.96099999999998</v>
      </c>
      <c r="G560" s="4"/>
      <c r="H560" s="8">
        <v>43159</v>
      </c>
      <c r="I560" s="5" t="e">
        <v>#N/A</v>
      </c>
      <c r="J560" s="5" t="e">
        <v>#N/A</v>
      </c>
      <c r="K560" s="5" t="e">
        <v>#N/A</v>
      </c>
      <c r="L560" s="8">
        <v>43159</v>
      </c>
      <c r="M560" s="5" t="e">
        <v>#N/A</v>
      </c>
      <c r="N560" s="5" t="e">
        <v>#N/A</v>
      </c>
      <c r="O560" s="5" t="e">
        <v>#N/A</v>
      </c>
      <c r="P560" s="5"/>
    </row>
    <row r="561" spans="1:16" x14ac:dyDescent="0.25">
      <c r="A561" s="8">
        <v>43166</v>
      </c>
      <c r="B561" s="5">
        <f>VLOOKUP(A561,'Misc. Data'!A$8:D$575,4,FALSE)</f>
        <v>7.5999999999999998E-2</v>
      </c>
      <c r="C561" s="5">
        <f>VLOOKUP(A561,'Misc. Data'!F$8:J$575,5,FALSE)</f>
        <v>0</v>
      </c>
      <c r="D561" s="5">
        <f>VLOOKUP(A561,'Misc. Data'!L$8:M$575,2,FALSE)</f>
        <v>0</v>
      </c>
      <c r="E561" s="5">
        <f>VLOOKUP(A561,'Misc. Data'!O$8:P$575,2,FALSE)</f>
        <v>1.708</v>
      </c>
      <c r="F561" s="4">
        <f t="shared" si="8"/>
        <v>1.784</v>
      </c>
      <c r="G561" s="4"/>
      <c r="H561" s="8">
        <v>43166</v>
      </c>
      <c r="I561" s="5"/>
      <c r="J561" s="5"/>
      <c r="K561" s="5"/>
      <c r="L561" s="8">
        <v>43166</v>
      </c>
      <c r="P561" s="5"/>
    </row>
    <row r="562" spans="1:16" x14ac:dyDescent="0.25">
      <c r="A562" s="8">
        <v>43173</v>
      </c>
      <c r="B562" s="5">
        <f>VLOOKUP(A562,'Misc. Data'!A$8:D$575,4,FALSE)</f>
        <v>7.9000000000000001E-2</v>
      </c>
      <c r="C562" s="5">
        <f>VLOOKUP(A562,'Misc. Data'!F$8:J$575,5,FALSE)</f>
        <v>0</v>
      </c>
      <c r="D562" s="5">
        <f>VLOOKUP(A562,'Misc. Data'!L$8:M$575,2,FALSE)</f>
        <v>0</v>
      </c>
      <c r="E562" s="5">
        <f>VLOOKUP(A562,'Misc. Data'!O$8:P$575,2,FALSE)</f>
        <v>1.708</v>
      </c>
      <c r="F562" s="4">
        <f t="shared" si="8"/>
        <v>1.7869999999999999</v>
      </c>
      <c r="G562" s="4"/>
      <c r="H562" s="8">
        <v>43173</v>
      </c>
      <c r="I562" s="5"/>
      <c r="J562" s="5"/>
      <c r="K562" s="5"/>
      <c r="L562" s="8">
        <v>43173</v>
      </c>
      <c r="P562" s="5"/>
    </row>
    <row r="563" spans="1:16" x14ac:dyDescent="0.25">
      <c r="A563" s="8">
        <v>43180</v>
      </c>
      <c r="B563" s="5">
        <f>VLOOKUP(A563,'Misc. Data'!A$8:D$575,4,FALSE)</f>
        <v>9.0999999999999998E-2</v>
      </c>
      <c r="C563" s="5">
        <f>VLOOKUP(A563,'Misc. Data'!F$8:J$575,5,FALSE)</f>
        <v>0</v>
      </c>
      <c r="D563" s="5">
        <f>VLOOKUP(A563,'Misc. Data'!L$8:M$575,2,FALSE)</f>
        <v>0</v>
      </c>
      <c r="E563" s="5">
        <f>VLOOKUP(A563,'Misc. Data'!O$8:P$575,2,FALSE)</f>
        <v>1.708</v>
      </c>
      <c r="F563" s="4">
        <f t="shared" si="8"/>
        <v>1.7989999999999999</v>
      </c>
      <c r="G563" s="4"/>
      <c r="H563" s="8">
        <v>43180</v>
      </c>
      <c r="I563" s="5"/>
      <c r="J563" s="5"/>
      <c r="K563" s="5"/>
      <c r="L563" s="8">
        <v>43180</v>
      </c>
      <c r="P563" s="5"/>
    </row>
    <row r="564" spans="1:16" x14ac:dyDescent="0.25">
      <c r="A564" s="8">
        <v>43187</v>
      </c>
      <c r="B564" s="5">
        <f>VLOOKUP(A564,'Misc. Data'!A$8:D$575,4,FALSE)</f>
        <v>9.5000000000000001E-2</v>
      </c>
      <c r="C564" s="5">
        <f>VLOOKUP(A564,'Misc. Data'!F$8:J$575,5,FALSE)</f>
        <v>0</v>
      </c>
      <c r="D564" s="5">
        <f>VLOOKUP(A564,'Misc. Data'!L$8:M$575,2,FALSE)</f>
        <v>0</v>
      </c>
      <c r="E564" s="5">
        <f>VLOOKUP(A564,'Misc. Data'!O$8:P$575,2,FALSE)</f>
        <v>1.7090000000000001</v>
      </c>
      <c r="F564" s="4">
        <f t="shared" si="8"/>
        <v>1.804</v>
      </c>
      <c r="G564" s="4"/>
      <c r="H564" s="8">
        <v>43187</v>
      </c>
      <c r="I564" s="5"/>
      <c r="J564" s="5"/>
      <c r="K564" s="5"/>
      <c r="L564" s="8">
        <v>43187</v>
      </c>
      <c r="P564" s="5"/>
    </row>
    <row r="565" spans="1:16" x14ac:dyDescent="0.25">
      <c r="A565" s="8">
        <v>43194</v>
      </c>
      <c r="B565" s="5">
        <f>VLOOKUP(A565,'Misc. Data'!A$8:D$575,4,FALSE)</f>
        <v>5.0359999999999996</v>
      </c>
      <c r="C565" s="5">
        <f>VLOOKUP(A565,'Misc. Data'!F$8:J$575,5,FALSE)</f>
        <v>0</v>
      </c>
      <c r="D565" s="5">
        <f>VLOOKUP(A565,'Misc. Data'!L$8:M$575,2,FALSE)</f>
        <v>0</v>
      </c>
      <c r="E565" s="5">
        <f>VLOOKUP(A565,'Misc. Data'!O$8:P$575,2,FALSE)</f>
        <v>1.708</v>
      </c>
      <c r="F565" s="4">
        <f t="shared" si="8"/>
        <v>6.7439999999999998</v>
      </c>
      <c r="G565" s="4"/>
      <c r="H565" s="8">
        <v>43194</v>
      </c>
      <c r="I565" s="5"/>
      <c r="J565" s="5"/>
      <c r="K565" s="5"/>
      <c r="L565" s="8">
        <v>43194</v>
      </c>
      <c r="P565" s="5"/>
    </row>
    <row r="566" spans="1:16" x14ac:dyDescent="0.25">
      <c r="A566" s="8">
        <v>43201</v>
      </c>
      <c r="B566" s="5">
        <f>VLOOKUP(A566,'Misc. Data'!A$8:D$575,4,FALSE)</f>
        <v>0.109</v>
      </c>
      <c r="C566" s="5">
        <f>VLOOKUP(A566,'Misc. Data'!F$8:J$575,5,FALSE)</f>
        <v>0</v>
      </c>
      <c r="D566" s="5">
        <f>VLOOKUP(A566,'Misc. Data'!L$8:M$575,2,FALSE)</f>
        <v>0</v>
      </c>
      <c r="E566" s="5">
        <f>VLOOKUP(A566,'Misc. Data'!O$8:P$575,2,FALSE)</f>
        <v>1.7090000000000001</v>
      </c>
      <c r="F566" s="4">
        <f t="shared" si="8"/>
        <v>1.8180000000000001</v>
      </c>
      <c r="G566" s="4"/>
      <c r="H566" s="8">
        <v>43201</v>
      </c>
      <c r="I566" s="5"/>
      <c r="J566" s="5"/>
      <c r="K566" s="5"/>
      <c r="L566" s="8">
        <v>43201</v>
      </c>
      <c r="P566" s="5"/>
    </row>
    <row r="567" spans="1:16" x14ac:dyDescent="0.25">
      <c r="A567" s="8">
        <v>43208</v>
      </c>
      <c r="B567" s="5">
        <f>VLOOKUP(A567,'Misc. Data'!A$8:D$575,4,FALSE)</f>
        <v>0.125</v>
      </c>
      <c r="C567" s="5">
        <f>VLOOKUP(A567,'Misc. Data'!F$8:J$575,5,FALSE)</f>
        <v>0</v>
      </c>
      <c r="D567" s="5">
        <f>VLOOKUP(A567,'Misc. Data'!L$8:M$575,2,FALSE)</f>
        <v>0</v>
      </c>
      <c r="E567" s="5">
        <f>VLOOKUP(A567,'Misc. Data'!O$8:P$575,2,FALSE)</f>
        <v>1.71</v>
      </c>
      <c r="F567" s="4">
        <f t="shared" si="8"/>
        <v>1.835</v>
      </c>
      <c r="G567" s="4"/>
      <c r="H567" s="8">
        <v>43208</v>
      </c>
      <c r="I567" s="5"/>
      <c r="J567" s="5"/>
      <c r="K567" s="5"/>
      <c r="L567" s="8">
        <v>43208</v>
      </c>
      <c r="P567" s="5"/>
    </row>
    <row r="568" spans="1:16" x14ac:dyDescent="0.25">
      <c r="A568" s="8">
        <v>43215</v>
      </c>
      <c r="B568" s="5">
        <f>VLOOKUP(A568,'Misc. Data'!A$8:D$575,4,FALSE)</f>
        <v>0.16900000000000001</v>
      </c>
      <c r="C568" s="5">
        <f>VLOOKUP(A568,'Misc. Data'!F$8:J$575,5,FALSE)</f>
        <v>0</v>
      </c>
      <c r="D568" s="5">
        <f>VLOOKUP(A568,'Misc. Data'!L$8:M$575,2,FALSE)</f>
        <v>0</v>
      </c>
      <c r="E568" s="5">
        <f>VLOOKUP(A568,'Misc. Data'!O$8:P$575,2,FALSE)</f>
        <v>1.714</v>
      </c>
      <c r="F568" s="4">
        <f t="shared" si="8"/>
        <v>1.883</v>
      </c>
      <c r="G568" s="4"/>
      <c r="H568" s="8">
        <v>43215</v>
      </c>
      <c r="I568" s="5"/>
      <c r="J568" s="5"/>
      <c r="K568" s="5"/>
      <c r="L568" s="8">
        <v>43215</v>
      </c>
      <c r="P568" s="5"/>
    </row>
    <row r="569" spans="1:16" x14ac:dyDescent="0.25">
      <c r="A569" s="8">
        <v>43222</v>
      </c>
      <c r="B569" s="5">
        <f>VLOOKUP(A569,'Misc. Data'!A$8:D$575,4,FALSE)</f>
        <v>0.33800000000000002</v>
      </c>
      <c r="C569" s="5">
        <f>VLOOKUP(A569,'Misc. Data'!F$8:J$575,5,FALSE)</f>
        <v>0</v>
      </c>
      <c r="D569" s="5">
        <f>VLOOKUP(A569,'Misc. Data'!L$8:M$575,2,FALSE)</f>
        <v>0</v>
      </c>
      <c r="E569" s="5">
        <f>VLOOKUP(A569,'Misc. Data'!O$8:P$575,2,FALSE)</f>
        <v>1.714</v>
      </c>
      <c r="F569" s="4">
        <f t="shared" si="8"/>
        <v>2.052</v>
      </c>
      <c r="G569" s="4"/>
      <c r="H569" s="8">
        <v>43222</v>
      </c>
      <c r="I569" s="5"/>
      <c r="J569" s="5"/>
      <c r="K569" s="5"/>
      <c r="L569" s="8">
        <v>43222</v>
      </c>
      <c r="P569" s="5"/>
    </row>
    <row r="570" spans="1:16" x14ac:dyDescent="0.25">
      <c r="A570" s="8">
        <v>43229</v>
      </c>
      <c r="B570" s="5">
        <f>VLOOKUP(A570,'Misc. Data'!A$8:D$575,4,FALSE)</f>
        <v>0.14000000000000001</v>
      </c>
      <c r="C570" s="5">
        <f>VLOOKUP(A570,'Misc. Data'!F$8:J$575,5,FALSE)</f>
        <v>0</v>
      </c>
      <c r="D570" s="5">
        <f>VLOOKUP(A570,'Misc. Data'!L$8:M$575,2,FALSE)</f>
        <v>0</v>
      </c>
      <c r="E570" s="5">
        <f>VLOOKUP(A570,'Misc. Data'!O$8:P$575,2,FALSE)</f>
        <v>1.7150000000000001</v>
      </c>
      <c r="F570" s="4">
        <f t="shared" si="8"/>
        <v>1.855</v>
      </c>
      <c r="G570" s="4"/>
      <c r="H570" s="8">
        <v>43229</v>
      </c>
      <c r="I570" s="5"/>
      <c r="J570" s="5"/>
      <c r="K570" s="5"/>
      <c r="L570" s="8">
        <v>43229</v>
      </c>
      <c r="P570" s="5"/>
    </row>
    <row r="571" spans="1:16" x14ac:dyDescent="0.25">
      <c r="A571" s="8">
        <v>43236</v>
      </c>
      <c r="B571" s="5">
        <f>VLOOKUP(A571,'Misc. Data'!A$8:D$575,4,FALSE)</f>
        <v>0.153</v>
      </c>
      <c r="C571" s="5">
        <f>VLOOKUP(A571,'Misc. Data'!F$8:J$575,5,FALSE)</f>
        <v>0</v>
      </c>
      <c r="D571" s="5">
        <f>VLOOKUP(A571,'Misc. Data'!L$8:M$575,2,FALSE)</f>
        <v>0</v>
      </c>
      <c r="E571" s="5">
        <f>VLOOKUP(A571,'Misc. Data'!O$8:P$575,2,FALSE)</f>
        <v>1.712</v>
      </c>
      <c r="F571" s="4">
        <f t="shared" si="8"/>
        <v>1.865</v>
      </c>
      <c r="G571" s="4"/>
      <c r="H571" s="8">
        <v>43236</v>
      </c>
      <c r="I571" s="5"/>
      <c r="J571" s="5"/>
      <c r="K571" s="5"/>
      <c r="L571" s="8">
        <v>43236</v>
      </c>
      <c r="P571" s="5"/>
    </row>
    <row r="572" spans="1:16" x14ac:dyDescent="0.25">
      <c r="A572" s="8">
        <v>43243</v>
      </c>
      <c r="B572" s="5">
        <f>VLOOKUP(A572,'Misc. Data'!A$8:D$575,4,FALSE)</f>
        <v>0.187</v>
      </c>
      <c r="C572" s="5">
        <f>VLOOKUP(A572,'Misc. Data'!F$8:J$575,5,FALSE)</f>
        <v>0</v>
      </c>
      <c r="D572" s="5">
        <f>VLOOKUP(A572,'Misc. Data'!L$8:M$575,2,FALSE)</f>
        <v>0</v>
      </c>
      <c r="E572" s="5">
        <f>VLOOKUP(A572,'Misc. Data'!O$8:P$575,2,FALSE)</f>
        <v>1.7130000000000001</v>
      </c>
      <c r="F572" s="4">
        <f t="shared" si="8"/>
        <v>1.9000000000000001</v>
      </c>
      <c r="G572" s="4"/>
      <c r="H572" s="8">
        <v>43243</v>
      </c>
      <c r="I572" s="5"/>
      <c r="J572" s="5"/>
      <c r="K572" s="5"/>
      <c r="L572" s="8">
        <v>43243</v>
      </c>
      <c r="P572" s="5"/>
    </row>
    <row r="573" spans="1:16" x14ac:dyDescent="0.25">
      <c r="A573" s="8">
        <v>43250</v>
      </c>
      <c r="B573" s="5">
        <f>VLOOKUP(A573,'Misc. Data'!A$8:D$575,4,FALSE)</f>
        <v>0.186</v>
      </c>
      <c r="C573" s="5">
        <f>VLOOKUP(A573,'Misc. Data'!F$8:J$575,5,FALSE)</f>
        <v>0</v>
      </c>
      <c r="D573" s="5">
        <f>VLOOKUP(A573,'Misc. Data'!L$8:M$575,2,FALSE)</f>
        <v>0</v>
      </c>
      <c r="E573" s="5">
        <f>VLOOKUP(A573,'Misc. Data'!O$8:P$575,2,FALSE)</f>
        <v>1.712</v>
      </c>
      <c r="F573" s="4">
        <f t="shared" si="8"/>
        <v>1.8979999999999999</v>
      </c>
      <c r="G573" s="4"/>
      <c r="H573" s="8">
        <v>43250</v>
      </c>
      <c r="I573" s="5"/>
      <c r="J573" s="5"/>
      <c r="K573" s="5"/>
      <c r="L573" s="8">
        <v>43250</v>
      </c>
      <c r="P573" s="5"/>
    </row>
    <row r="574" spans="1:16" x14ac:dyDescent="0.25">
      <c r="A574" s="8">
        <v>43257</v>
      </c>
      <c r="B574" s="5">
        <f>VLOOKUP(A574,'Misc. Data'!A$8:D$575,4,FALSE)</f>
        <v>0.189</v>
      </c>
      <c r="C574" s="5">
        <f>VLOOKUP(A574,'Misc. Data'!F$8:J$575,5,FALSE)</f>
        <v>0</v>
      </c>
      <c r="D574" s="5">
        <f>VLOOKUP(A574,'Misc. Data'!L$8:M$575,2,FALSE)</f>
        <v>0</v>
      </c>
      <c r="E574" s="5">
        <f>VLOOKUP(A574,'Misc. Data'!O$8:P$575,2,FALSE)</f>
        <v>1.7130000000000001</v>
      </c>
      <c r="F574" s="4">
        <f t="shared" si="8"/>
        <v>1.9020000000000001</v>
      </c>
      <c r="G574" s="4"/>
      <c r="H574" s="8">
        <v>43257</v>
      </c>
      <c r="I574" s="5"/>
      <c r="J574" s="5"/>
      <c r="K574" s="5"/>
      <c r="L574" s="8">
        <v>43257</v>
      </c>
      <c r="P574" s="5"/>
    </row>
    <row r="575" spans="1:16" x14ac:dyDescent="0.25">
      <c r="A575" s="8">
        <v>43264</v>
      </c>
      <c r="B575" s="5">
        <f>VLOOKUP(A575,'Misc. Data'!A$8:D$575,4,FALSE)</f>
        <v>0.26</v>
      </c>
      <c r="C575" s="5">
        <f>VLOOKUP(A575,'Misc. Data'!F$8:J$575,5,FALSE)</f>
        <v>0</v>
      </c>
      <c r="D575" s="5">
        <f>VLOOKUP(A575,'Misc. Data'!L$8:M$575,2,FALSE)</f>
        <v>0</v>
      </c>
      <c r="E575" s="5">
        <f>VLOOKUP(A575,'Misc. Data'!O$8:P$575,2,FALSE)</f>
        <v>1.7130000000000001</v>
      </c>
      <c r="F575" s="4">
        <f t="shared" si="8"/>
        <v>1.9730000000000001</v>
      </c>
      <c r="G575" s="4"/>
      <c r="H575" s="8">
        <v>43264</v>
      </c>
      <c r="I575" s="5"/>
      <c r="J575" s="5"/>
      <c r="K575" s="5"/>
      <c r="L575" s="8">
        <v>43264</v>
      </c>
      <c r="P575" s="5"/>
    </row>
  </sheetData>
  <mergeCells count="1">
    <mergeCell ref="A1:N5"/>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17"/>
  <sheetViews>
    <sheetView topLeftCell="A523" zoomScaleNormal="100" workbookViewId="0">
      <selection activeCell="I359" sqref="I359"/>
    </sheetView>
  </sheetViews>
  <sheetFormatPr defaultColWidth="9.140625" defaultRowHeight="15" x14ac:dyDescent="0.25"/>
  <cols>
    <col min="1" max="1" width="10.7109375" style="8" bestFit="1" customWidth="1"/>
    <col min="2" max="2" width="20.7109375" style="9" bestFit="1" customWidth="1"/>
    <col min="3" max="3" width="7.140625" style="17" bestFit="1" customWidth="1"/>
    <col min="4" max="4" width="9.28515625" style="9" bestFit="1" customWidth="1"/>
    <col min="5" max="5" width="9.140625" style="9"/>
    <col min="6" max="6" width="10.85546875" style="9" bestFit="1" customWidth="1"/>
    <col min="7" max="8" width="9.42578125" style="9" bestFit="1" customWidth="1"/>
    <col min="9" max="10" width="11" style="9" bestFit="1" customWidth="1"/>
    <col min="11" max="11" width="11" style="14" bestFit="1" customWidth="1"/>
    <col min="12" max="12" width="11.5703125" style="9" bestFit="1" customWidth="1"/>
    <col min="13" max="13" width="17.42578125" style="9" customWidth="1"/>
    <col min="14" max="14" width="9.140625" style="9"/>
    <col min="15" max="15" width="12" style="9" bestFit="1" customWidth="1"/>
    <col min="16" max="16" width="9.28515625" style="9" bestFit="1" customWidth="1"/>
    <col min="17" max="17" width="9.140625" style="9"/>
    <col min="18" max="18" width="32.85546875" style="9" bestFit="1" customWidth="1"/>
    <col min="19" max="19" width="32.7109375" style="9" customWidth="1"/>
    <col min="20" max="20" width="51.140625" style="9" bestFit="1" customWidth="1"/>
    <col min="21" max="21" width="9" style="9" bestFit="1" customWidth="1"/>
    <col min="22" max="22" width="14.42578125" style="9" bestFit="1" customWidth="1"/>
    <col min="23" max="23" width="13.28515625" style="9" bestFit="1" customWidth="1"/>
    <col min="24" max="24" width="9.140625" style="9"/>
    <col min="25" max="25" width="10.7109375" bestFit="1" customWidth="1"/>
    <col min="26" max="26" width="8.7109375" customWidth="1"/>
    <col min="27" max="16384" width="9.140625" style="9"/>
  </cols>
  <sheetData>
    <row r="1" spans="1:26" x14ac:dyDescent="0.25">
      <c r="A1" s="20" t="s">
        <v>29</v>
      </c>
      <c r="B1" s="20"/>
      <c r="C1" s="20"/>
      <c r="D1" s="20"/>
      <c r="E1" s="20"/>
      <c r="F1" s="20"/>
      <c r="G1" s="20"/>
      <c r="H1" s="20"/>
      <c r="I1" s="20"/>
      <c r="J1" s="20"/>
      <c r="K1" s="20"/>
      <c r="L1" s="20"/>
      <c r="M1" s="20"/>
      <c r="N1" s="20"/>
      <c r="Y1" s="5"/>
      <c r="Z1" s="5"/>
    </row>
    <row r="2" spans="1:26" x14ac:dyDescent="0.25">
      <c r="A2" s="20"/>
      <c r="B2" s="20"/>
      <c r="C2" s="20"/>
      <c r="D2" s="20"/>
      <c r="E2" s="20"/>
      <c r="F2" s="20"/>
      <c r="G2" s="20"/>
      <c r="H2" s="20"/>
      <c r="I2" s="20"/>
      <c r="J2" s="20"/>
      <c r="K2" s="20"/>
      <c r="L2" s="20"/>
      <c r="M2" s="20"/>
      <c r="N2" s="20"/>
      <c r="Y2" s="5"/>
      <c r="Z2" s="5"/>
    </row>
    <row r="3" spans="1:26" x14ac:dyDescent="0.25">
      <c r="A3" s="20"/>
      <c r="B3" s="20"/>
      <c r="C3" s="20"/>
      <c r="D3" s="20"/>
      <c r="E3" s="20"/>
      <c r="F3" s="20"/>
      <c r="G3" s="20"/>
      <c r="H3" s="20"/>
      <c r="I3" s="20"/>
      <c r="J3" s="20"/>
      <c r="K3" s="20"/>
      <c r="L3" s="20"/>
      <c r="M3" s="20"/>
      <c r="N3" s="20"/>
      <c r="Y3" s="5"/>
      <c r="Z3" s="5"/>
    </row>
    <row r="4" spans="1:26" x14ac:dyDescent="0.25">
      <c r="A4" s="20"/>
      <c r="B4" s="20"/>
      <c r="C4" s="20"/>
      <c r="D4" s="20"/>
      <c r="E4" s="20"/>
      <c r="F4" s="20"/>
      <c r="G4" s="20"/>
      <c r="H4" s="20"/>
      <c r="I4" s="20"/>
      <c r="J4" s="20"/>
      <c r="K4" s="20"/>
      <c r="L4" s="20"/>
      <c r="M4" s="20"/>
      <c r="N4" s="20"/>
      <c r="Y4" s="5"/>
      <c r="Z4" s="5"/>
    </row>
    <row r="5" spans="1:26" x14ac:dyDescent="0.25">
      <c r="A5" s="20"/>
      <c r="B5" s="20"/>
      <c r="C5" s="20"/>
      <c r="D5" s="20"/>
      <c r="E5" s="20"/>
      <c r="F5" s="20"/>
      <c r="G5" s="20"/>
      <c r="H5" s="20"/>
      <c r="I5" s="20"/>
      <c r="J5" s="20"/>
      <c r="K5" s="20"/>
      <c r="L5" s="20"/>
      <c r="M5" s="20"/>
      <c r="N5" s="20"/>
      <c r="Y5" s="5"/>
      <c r="Z5" s="5"/>
    </row>
    <row r="6" spans="1:26" x14ac:dyDescent="0.25">
      <c r="Y6" s="5"/>
      <c r="Z6" s="5"/>
    </row>
    <row r="7" spans="1:26" s="12" customFormat="1" x14ac:dyDescent="0.25">
      <c r="A7" s="11" t="s">
        <v>0</v>
      </c>
      <c r="B7" s="12" t="s">
        <v>14</v>
      </c>
      <c r="C7" s="13" t="s">
        <v>15</v>
      </c>
      <c r="D7" s="19" t="s">
        <v>16</v>
      </c>
      <c r="F7" s="11" t="s">
        <v>0</v>
      </c>
      <c r="G7" s="12" t="s">
        <v>17</v>
      </c>
      <c r="H7" s="12" t="s">
        <v>18</v>
      </c>
      <c r="I7" s="12" t="s">
        <v>19</v>
      </c>
      <c r="J7" s="19" t="s">
        <v>20</v>
      </c>
      <c r="K7" s="18"/>
      <c r="L7" s="12" t="s">
        <v>0</v>
      </c>
      <c r="M7" s="19" t="s">
        <v>21</v>
      </c>
      <c r="O7" s="12" t="s">
        <v>0</v>
      </c>
      <c r="P7" s="19" t="s">
        <v>22</v>
      </c>
      <c r="R7" s="12" t="s">
        <v>23</v>
      </c>
      <c r="S7" s="12" t="s">
        <v>24</v>
      </c>
      <c r="T7" s="9" t="s">
        <v>25</v>
      </c>
      <c r="U7" s="9" t="s">
        <v>26</v>
      </c>
      <c r="V7" s="9" t="s">
        <v>27</v>
      </c>
      <c r="W7" s="9" t="s">
        <v>28</v>
      </c>
      <c r="Y7" s="2"/>
      <c r="Z7" s="2"/>
    </row>
    <row r="8" spans="1:26" x14ac:dyDescent="0.25">
      <c r="A8" s="8">
        <v>39295</v>
      </c>
      <c r="B8" s="9">
        <v>0.23499999999999999</v>
      </c>
      <c r="C8" s="9">
        <v>0</v>
      </c>
      <c r="D8" s="9">
        <f>SUM(B8:C8)</f>
        <v>0.23499999999999999</v>
      </c>
      <c r="F8" s="8">
        <v>39295</v>
      </c>
      <c r="G8" s="14">
        <v>0</v>
      </c>
      <c r="H8" s="2"/>
      <c r="I8" s="14">
        <v>0</v>
      </c>
      <c r="J8" s="9">
        <f>SUM(G8:I8)</f>
        <v>0</v>
      </c>
      <c r="L8" s="7">
        <v>39295</v>
      </c>
      <c r="M8" s="15">
        <v>0</v>
      </c>
      <c r="N8" s="5"/>
      <c r="O8" s="8">
        <v>39295</v>
      </c>
      <c r="P8" s="9">
        <f>0.001*SUM(R8:W8)</f>
        <v>0</v>
      </c>
      <c r="R8" s="9">
        <v>0</v>
      </c>
      <c r="U8" s="5">
        <v>0</v>
      </c>
      <c r="V8" s="5">
        <v>0</v>
      </c>
      <c r="W8" s="5">
        <v>0</v>
      </c>
      <c r="Y8" s="3"/>
      <c r="Z8" s="5"/>
    </row>
    <row r="9" spans="1:26" x14ac:dyDescent="0.25">
      <c r="A9" s="8">
        <v>39302</v>
      </c>
      <c r="B9" s="9">
        <v>0.255</v>
      </c>
      <c r="C9" s="9">
        <v>0</v>
      </c>
      <c r="D9" s="9">
        <f t="shared" ref="D9:D72" si="0">SUM(B9:C9)</f>
        <v>0.255</v>
      </c>
      <c r="F9" s="8">
        <v>39302</v>
      </c>
      <c r="G9" s="14">
        <v>0</v>
      </c>
      <c r="H9" s="2"/>
      <c r="I9" s="14">
        <v>0</v>
      </c>
      <c r="J9" s="9">
        <f t="shared" ref="J9:J72" si="1">SUM(G9:I9)</f>
        <v>0</v>
      </c>
      <c r="L9" s="7">
        <v>39302</v>
      </c>
      <c r="M9" s="15">
        <v>0</v>
      </c>
      <c r="N9" s="5"/>
      <c r="O9" s="8">
        <v>39302</v>
      </c>
      <c r="P9" s="9">
        <f t="shared" ref="P9:P72" si="2">0.001*SUM(R9:W9)</f>
        <v>0</v>
      </c>
      <c r="R9" s="9">
        <v>0</v>
      </c>
      <c r="U9" s="5">
        <v>0</v>
      </c>
      <c r="V9" s="5">
        <v>0</v>
      </c>
      <c r="W9" s="5">
        <v>0</v>
      </c>
      <c r="Y9" s="3"/>
      <c r="Z9" s="5"/>
    </row>
    <row r="10" spans="1:26" x14ac:dyDescent="0.25">
      <c r="A10" s="8">
        <v>39309</v>
      </c>
      <c r="B10" s="9">
        <v>0.26400000000000001</v>
      </c>
      <c r="C10" s="9">
        <v>0</v>
      </c>
      <c r="D10" s="9">
        <f t="shared" si="0"/>
        <v>0.26400000000000001</v>
      </c>
      <c r="F10" s="8">
        <v>39309</v>
      </c>
      <c r="G10" s="14">
        <v>0</v>
      </c>
      <c r="H10" s="2"/>
      <c r="I10" s="14">
        <v>0</v>
      </c>
      <c r="J10" s="9">
        <f t="shared" si="1"/>
        <v>0</v>
      </c>
      <c r="L10" s="7">
        <v>39309</v>
      </c>
      <c r="M10" s="15">
        <v>0</v>
      </c>
      <c r="N10" s="5"/>
      <c r="O10" s="8">
        <v>39309</v>
      </c>
      <c r="P10" s="9">
        <f t="shared" si="2"/>
        <v>0</v>
      </c>
      <c r="R10" s="9">
        <v>0</v>
      </c>
      <c r="U10" s="5">
        <v>0</v>
      </c>
      <c r="V10" s="5">
        <v>0</v>
      </c>
      <c r="W10" s="5">
        <v>0</v>
      </c>
      <c r="Y10" s="3"/>
      <c r="Z10" s="5"/>
    </row>
    <row r="11" spans="1:26" x14ac:dyDescent="0.25">
      <c r="A11" s="8">
        <v>39316</v>
      </c>
      <c r="B11" s="9">
        <v>2.262</v>
      </c>
      <c r="C11" s="9">
        <v>0</v>
      </c>
      <c r="D11" s="9">
        <f t="shared" si="0"/>
        <v>2.262</v>
      </c>
      <c r="F11" s="8">
        <v>39316</v>
      </c>
      <c r="G11" s="14">
        <v>0</v>
      </c>
      <c r="H11" s="2"/>
      <c r="I11" s="14">
        <v>0</v>
      </c>
      <c r="J11" s="9">
        <f t="shared" si="1"/>
        <v>0</v>
      </c>
      <c r="L11" s="7">
        <v>39316</v>
      </c>
      <c r="M11" s="15">
        <v>0</v>
      </c>
      <c r="N11" s="5"/>
      <c r="O11" s="8">
        <v>39316</v>
      </c>
      <c r="P11" s="9">
        <f t="shared" si="2"/>
        <v>0</v>
      </c>
      <c r="R11" s="9">
        <v>0</v>
      </c>
      <c r="U11" s="5">
        <v>0</v>
      </c>
      <c r="V11" s="5">
        <v>0</v>
      </c>
      <c r="W11" s="5">
        <v>0</v>
      </c>
      <c r="Y11" s="3"/>
      <c r="Z11" s="5"/>
    </row>
    <row r="12" spans="1:26" x14ac:dyDescent="0.25">
      <c r="A12" s="8">
        <v>39323</v>
      </c>
      <c r="B12" s="9">
        <v>1.3580000000000001</v>
      </c>
      <c r="C12" s="9">
        <v>0</v>
      </c>
      <c r="D12" s="9">
        <f t="shared" si="0"/>
        <v>1.3580000000000001</v>
      </c>
      <c r="F12" s="8">
        <v>39323</v>
      </c>
      <c r="G12" s="14">
        <v>0</v>
      </c>
      <c r="H12" s="2"/>
      <c r="I12" s="14">
        <v>0</v>
      </c>
      <c r="J12" s="9">
        <f t="shared" si="1"/>
        <v>0</v>
      </c>
      <c r="L12" s="7">
        <v>39323</v>
      </c>
      <c r="M12" s="15">
        <v>0</v>
      </c>
      <c r="N12" s="5"/>
      <c r="O12" s="8">
        <v>39323</v>
      </c>
      <c r="P12" s="9">
        <f t="shared" si="2"/>
        <v>0</v>
      </c>
      <c r="R12" s="9">
        <v>0</v>
      </c>
      <c r="U12" s="5">
        <v>0</v>
      </c>
      <c r="V12" s="5">
        <v>0</v>
      </c>
      <c r="W12" s="5">
        <v>0</v>
      </c>
      <c r="Y12" s="3"/>
      <c r="Z12" s="5"/>
    </row>
    <row r="13" spans="1:26" x14ac:dyDescent="0.25">
      <c r="A13" s="8">
        <v>39330</v>
      </c>
      <c r="B13" s="9">
        <v>1.3380000000000001</v>
      </c>
      <c r="C13" s="9">
        <v>0</v>
      </c>
      <c r="D13" s="9">
        <f t="shared" si="0"/>
        <v>1.3380000000000001</v>
      </c>
      <c r="F13" s="8">
        <v>39330</v>
      </c>
      <c r="G13" s="14">
        <v>0</v>
      </c>
      <c r="H13" s="2"/>
      <c r="I13" s="14">
        <v>0</v>
      </c>
      <c r="J13" s="9">
        <f t="shared" si="1"/>
        <v>0</v>
      </c>
      <c r="L13" s="7">
        <v>39330</v>
      </c>
      <c r="M13" s="15">
        <v>0</v>
      </c>
      <c r="N13" s="5"/>
      <c r="O13" s="8">
        <v>39330</v>
      </c>
      <c r="P13" s="9">
        <f t="shared" si="2"/>
        <v>0</v>
      </c>
      <c r="R13" s="9">
        <v>0</v>
      </c>
      <c r="U13" s="5">
        <v>0</v>
      </c>
      <c r="V13" s="5">
        <v>0</v>
      </c>
      <c r="W13" s="5">
        <v>0</v>
      </c>
      <c r="Y13" s="3"/>
      <c r="Z13" s="5"/>
    </row>
    <row r="14" spans="1:26" x14ac:dyDescent="0.25">
      <c r="A14" s="8">
        <v>39337</v>
      </c>
      <c r="B14" s="9">
        <v>7.3860000000000001</v>
      </c>
      <c r="C14" s="9">
        <v>0</v>
      </c>
      <c r="D14" s="9">
        <f t="shared" si="0"/>
        <v>7.3860000000000001</v>
      </c>
      <c r="F14" s="8">
        <v>39337</v>
      </c>
      <c r="G14" s="14">
        <v>0</v>
      </c>
      <c r="H14" s="2"/>
      <c r="I14" s="14">
        <v>0</v>
      </c>
      <c r="J14" s="9">
        <f t="shared" si="1"/>
        <v>0</v>
      </c>
      <c r="L14" s="7">
        <v>39337</v>
      </c>
      <c r="M14" s="15">
        <v>0</v>
      </c>
      <c r="N14" s="5"/>
      <c r="O14" s="8">
        <v>39337</v>
      </c>
      <c r="P14" s="9">
        <f t="shared" si="2"/>
        <v>0</v>
      </c>
      <c r="R14" s="9">
        <v>0</v>
      </c>
      <c r="U14" s="5">
        <v>0</v>
      </c>
      <c r="V14" s="5">
        <v>0</v>
      </c>
      <c r="W14" s="5">
        <v>0</v>
      </c>
      <c r="Y14" s="3"/>
      <c r="Z14" s="5"/>
    </row>
    <row r="15" spans="1:26" x14ac:dyDescent="0.25">
      <c r="A15" s="8">
        <v>39344</v>
      </c>
      <c r="B15" s="9">
        <v>1.359</v>
      </c>
      <c r="C15" s="9">
        <v>0</v>
      </c>
      <c r="D15" s="9">
        <f t="shared" si="0"/>
        <v>1.359</v>
      </c>
      <c r="F15" s="8">
        <v>39344</v>
      </c>
      <c r="G15" s="14">
        <v>0</v>
      </c>
      <c r="H15" s="2"/>
      <c r="I15" s="14">
        <v>0</v>
      </c>
      <c r="J15" s="9">
        <f t="shared" si="1"/>
        <v>0</v>
      </c>
      <c r="L15" s="7">
        <v>39344</v>
      </c>
      <c r="M15" s="15">
        <v>0</v>
      </c>
      <c r="N15" s="5"/>
      <c r="O15" s="8">
        <v>39344</v>
      </c>
      <c r="P15" s="9">
        <f t="shared" si="2"/>
        <v>0</v>
      </c>
      <c r="R15" s="9">
        <v>0</v>
      </c>
      <c r="U15" s="5">
        <v>0</v>
      </c>
      <c r="V15" s="5">
        <v>0</v>
      </c>
      <c r="W15" s="5">
        <v>0</v>
      </c>
      <c r="Y15" s="3"/>
      <c r="Z15" s="5"/>
    </row>
    <row r="16" spans="1:26" x14ac:dyDescent="0.25">
      <c r="A16" s="8">
        <v>39351</v>
      </c>
      <c r="B16" s="9">
        <v>0.20699999999999999</v>
      </c>
      <c r="C16" s="9">
        <v>0</v>
      </c>
      <c r="D16" s="9">
        <f t="shared" si="0"/>
        <v>0.20699999999999999</v>
      </c>
      <c r="F16" s="8">
        <v>39351</v>
      </c>
      <c r="G16" s="14">
        <v>0</v>
      </c>
      <c r="H16" s="2"/>
      <c r="I16" s="14">
        <v>0</v>
      </c>
      <c r="J16" s="9">
        <f t="shared" si="1"/>
        <v>0</v>
      </c>
      <c r="L16" s="7">
        <v>39351</v>
      </c>
      <c r="M16" s="15">
        <v>0</v>
      </c>
      <c r="N16" s="5"/>
      <c r="O16" s="8">
        <v>39351</v>
      </c>
      <c r="P16" s="9">
        <f t="shared" si="2"/>
        <v>0</v>
      </c>
      <c r="R16" s="9">
        <v>0</v>
      </c>
      <c r="U16" s="5">
        <v>0</v>
      </c>
      <c r="V16" s="5">
        <v>0</v>
      </c>
      <c r="W16" s="5">
        <v>0</v>
      </c>
      <c r="Y16" s="3"/>
      <c r="Z16" s="5"/>
    </row>
    <row r="17" spans="1:26" x14ac:dyDescent="0.25">
      <c r="A17" s="8">
        <v>39358</v>
      </c>
      <c r="B17" s="9">
        <v>0.17899999999999999</v>
      </c>
      <c r="C17" s="9">
        <v>0</v>
      </c>
      <c r="D17" s="9">
        <f t="shared" si="0"/>
        <v>0.17899999999999999</v>
      </c>
      <c r="F17" s="8">
        <v>39358</v>
      </c>
      <c r="G17" s="14">
        <v>0</v>
      </c>
      <c r="H17" s="2"/>
      <c r="I17" s="14">
        <v>0</v>
      </c>
      <c r="J17" s="9">
        <f t="shared" si="1"/>
        <v>0</v>
      </c>
      <c r="L17" s="7">
        <v>39358</v>
      </c>
      <c r="M17" s="15">
        <v>0</v>
      </c>
      <c r="N17" s="5"/>
      <c r="O17" s="8">
        <v>39358</v>
      </c>
      <c r="P17" s="9">
        <f t="shared" si="2"/>
        <v>0</v>
      </c>
      <c r="R17" s="9">
        <v>0</v>
      </c>
      <c r="U17" s="5">
        <v>0</v>
      </c>
      <c r="V17" s="5">
        <v>0</v>
      </c>
      <c r="W17" s="5">
        <v>0</v>
      </c>
      <c r="Y17" s="3"/>
      <c r="Z17" s="5"/>
    </row>
    <row r="18" spans="1:26" x14ac:dyDescent="0.25">
      <c r="A18" s="8">
        <v>39365</v>
      </c>
      <c r="B18" s="9">
        <v>0.17299999999999999</v>
      </c>
      <c r="C18" s="9">
        <v>0</v>
      </c>
      <c r="D18" s="9">
        <f t="shared" si="0"/>
        <v>0.17299999999999999</v>
      </c>
      <c r="F18" s="8">
        <v>39365</v>
      </c>
      <c r="G18" s="14">
        <v>0</v>
      </c>
      <c r="H18" s="2"/>
      <c r="I18" s="14">
        <v>0</v>
      </c>
      <c r="J18" s="9">
        <f t="shared" si="1"/>
        <v>0</v>
      </c>
      <c r="L18" s="7">
        <v>39365</v>
      </c>
      <c r="M18" s="15">
        <v>0</v>
      </c>
      <c r="N18" s="5"/>
      <c r="O18" s="8">
        <v>39365</v>
      </c>
      <c r="P18" s="9">
        <f t="shared" si="2"/>
        <v>0</v>
      </c>
      <c r="R18" s="9">
        <v>0</v>
      </c>
      <c r="U18" s="5">
        <v>0</v>
      </c>
      <c r="V18" s="5">
        <v>0</v>
      </c>
      <c r="W18" s="5">
        <v>0</v>
      </c>
      <c r="Y18" s="3"/>
      <c r="Z18" s="5"/>
    </row>
    <row r="19" spans="1:26" x14ac:dyDescent="0.25">
      <c r="A19" s="8">
        <v>39372</v>
      </c>
      <c r="B19" s="9">
        <v>0.108</v>
      </c>
      <c r="C19" s="9">
        <v>0</v>
      </c>
      <c r="D19" s="9">
        <f t="shared" si="0"/>
        <v>0.108</v>
      </c>
      <c r="F19" s="8">
        <v>39372</v>
      </c>
      <c r="G19" s="14">
        <v>0</v>
      </c>
      <c r="H19" s="2"/>
      <c r="I19" s="14">
        <v>0</v>
      </c>
      <c r="J19" s="9">
        <f t="shared" si="1"/>
        <v>0</v>
      </c>
      <c r="L19" s="7">
        <v>39372</v>
      </c>
      <c r="M19" s="15">
        <v>0</v>
      </c>
      <c r="N19" s="5"/>
      <c r="O19" s="8">
        <v>39372</v>
      </c>
      <c r="P19" s="9">
        <f t="shared" si="2"/>
        <v>0</v>
      </c>
      <c r="R19" s="9">
        <v>0</v>
      </c>
      <c r="U19" s="5">
        <v>0</v>
      </c>
      <c r="V19" s="5">
        <v>0</v>
      </c>
      <c r="W19" s="5">
        <v>0</v>
      </c>
      <c r="Y19" s="3"/>
      <c r="Z19" s="5"/>
    </row>
    <row r="20" spans="1:26" x14ac:dyDescent="0.25">
      <c r="A20" s="8">
        <v>39379</v>
      </c>
      <c r="B20" s="9">
        <v>0.503</v>
      </c>
      <c r="C20" s="9">
        <v>0</v>
      </c>
      <c r="D20" s="9">
        <f t="shared" si="0"/>
        <v>0.503</v>
      </c>
      <c r="F20" s="8">
        <v>39379</v>
      </c>
      <c r="G20" s="14">
        <v>0</v>
      </c>
      <c r="H20" s="2"/>
      <c r="I20" s="14">
        <v>0</v>
      </c>
      <c r="J20" s="9">
        <f t="shared" si="1"/>
        <v>0</v>
      </c>
      <c r="L20" s="7">
        <v>39379</v>
      </c>
      <c r="M20" s="15">
        <v>0</v>
      </c>
      <c r="N20" s="5"/>
      <c r="O20" s="8">
        <v>39379</v>
      </c>
      <c r="P20" s="9">
        <f t="shared" si="2"/>
        <v>0</v>
      </c>
      <c r="R20" s="9">
        <v>0</v>
      </c>
      <c r="U20" s="5">
        <v>0</v>
      </c>
      <c r="V20" s="5">
        <v>0</v>
      </c>
      <c r="W20" s="5">
        <v>0</v>
      </c>
      <c r="Y20" s="3"/>
      <c r="Z20" s="5"/>
    </row>
    <row r="21" spans="1:26" x14ac:dyDescent="0.25">
      <c r="A21" s="8">
        <v>39386</v>
      </c>
      <c r="B21" s="9">
        <v>9.1999999999999998E-2</v>
      </c>
      <c r="C21" s="9">
        <v>0</v>
      </c>
      <c r="D21" s="9">
        <f t="shared" si="0"/>
        <v>9.1999999999999998E-2</v>
      </c>
      <c r="F21" s="8">
        <v>39386</v>
      </c>
      <c r="G21" s="14">
        <v>0</v>
      </c>
      <c r="H21" s="2"/>
      <c r="I21" s="14">
        <v>0</v>
      </c>
      <c r="J21" s="9">
        <f t="shared" si="1"/>
        <v>0</v>
      </c>
      <c r="L21" s="7">
        <v>39386</v>
      </c>
      <c r="M21" s="15">
        <v>0</v>
      </c>
      <c r="N21" s="5"/>
      <c r="O21" s="8">
        <v>39386</v>
      </c>
      <c r="P21" s="9">
        <f t="shared" si="2"/>
        <v>0</v>
      </c>
      <c r="R21" s="9">
        <v>0</v>
      </c>
      <c r="U21" s="5">
        <v>0</v>
      </c>
      <c r="V21" s="5">
        <v>0</v>
      </c>
      <c r="W21" s="5">
        <v>0</v>
      </c>
      <c r="Y21" s="3"/>
      <c r="Z21" s="5"/>
    </row>
    <row r="22" spans="1:26" x14ac:dyDescent="0.25">
      <c r="A22" s="8">
        <v>39393</v>
      </c>
      <c r="B22" s="9">
        <v>1.3440000000000001</v>
      </c>
      <c r="C22" s="9">
        <v>0</v>
      </c>
      <c r="D22" s="9">
        <f t="shared" si="0"/>
        <v>1.3440000000000001</v>
      </c>
      <c r="F22" s="8">
        <v>39393</v>
      </c>
      <c r="G22" s="14">
        <v>0</v>
      </c>
      <c r="H22" s="2"/>
      <c r="I22" s="14">
        <v>0</v>
      </c>
      <c r="J22" s="9">
        <f t="shared" si="1"/>
        <v>0</v>
      </c>
      <c r="L22" s="7">
        <v>39393</v>
      </c>
      <c r="M22" s="15">
        <v>0</v>
      </c>
      <c r="N22" s="5"/>
      <c r="O22" s="8">
        <v>39393</v>
      </c>
      <c r="P22" s="9">
        <f t="shared" si="2"/>
        <v>0</v>
      </c>
      <c r="R22" s="9">
        <v>0</v>
      </c>
      <c r="U22" s="5">
        <v>0</v>
      </c>
      <c r="V22" s="5">
        <v>0</v>
      </c>
      <c r="W22" s="5">
        <v>0</v>
      </c>
      <c r="Y22" s="3"/>
      <c r="Z22" s="5"/>
    </row>
    <row r="23" spans="1:26" x14ac:dyDescent="0.25">
      <c r="A23" s="8">
        <v>39400</v>
      </c>
      <c r="B23" s="9">
        <v>0.06</v>
      </c>
      <c r="C23" s="9">
        <v>0</v>
      </c>
      <c r="D23" s="9">
        <f t="shared" si="0"/>
        <v>0.06</v>
      </c>
      <c r="F23" s="8">
        <v>39400</v>
      </c>
      <c r="G23" s="14">
        <v>0</v>
      </c>
      <c r="H23" s="2"/>
      <c r="I23" s="14">
        <v>0</v>
      </c>
      <c r="J23" s="9">
        <f t="shared" si="1"/>
        <v>0</v>
      </c>
      <c r="L23" s="7">
        <v>39400</v>
      </c>
      <c r="M23" s="15">
        <v>0</v>
      </c>
      <c r="N23" s="5"/>
      <c r="O23" s="8">
        <v>39400</v>
      </c>
      <c r="P23" s="9">
        <f t="shared" si="2"/>
        <v>0</v>
      </c>
      <c r="R23" s="9">
        <v>0</v>
      </c>
      <c r="U23" s="5">
        <v>0</v>
      </c>
      <c r="V23" s="5">
        <v>0</v>
      </c>
      <c r="W23" s="5">
        <v>0</v>
      </c>
      <c r="Y23" s="3"/>
      <c r="Z23" s="5"/>
    </row>
    <row r="24" spans="1:26" x14ac:dyDescent="0.25">
      <c r="A24" s="8">
        <v>39407</v>
      </c>
      <c r="B24" s="9">
        <v>5.8000000000000003E-2</v>
      </c>
      <c r="C24" s="9">
        <v>0</v>
      </c>
      <c r="D24" s="9">
        <f t="shared" si="0"/>
        <v>5.8000000000000003E-2</v>
      </c>
      <c r="F24" s="8">
        <v>39407</v>
      </c>
      <c r="G24" s="14">
        <v>0</v>
      </c>
      <c r="H24" s="2"/>
      <c r="I24" s="14">
        <v>0</v>
      </c>
      <c r="J24" s="9">
        <f t="shared" si="1"/>
        <v>0</v>
      </c>
      <c r="L24" s="7">
        <v>39407</v>
      </c>
      <c r="M24" s="15">
        <v>0</v>
      </c>
      <c r="N24" s="5"/>
      <c r="O24" s="8">
        <v>39407</v>
      </c>
      <c r="P24" s="9">
        <f t="shared" si="2"/>
        <v>0</v>
      </c>
      <c r="R24" s="9">
        <v>0</v>
      </c>
      <c r="U24" s="5">
        <v>0</v>
      </c>
      <c r="V24" s="5">
        <v>0</v>
      </c>
      <c r="W24" s="5">
        <v>0</v>
      </c>
      <c r="Y24" s="3"/>
      <c r="Z24" s="5"/>
    </row>
    <row r="25" spans="1:26" x14ac:dyDescent="0.25">
      <c r="A25" s="8">
        <v>39414</v>
      </c>
      <c r="B25" s="9">
        <v>5.3999999999999999E-2</v>
      </c>
      <c r="C25" s="9">
        <v>0</v>
      </c>
      <c r="D25" s="9">
        <f t="shared" si="0"/>
        <v>5.3999999999999999E-2</v>
      </c>
      <c r="F25" s="8">
        <v>39414</v>
      </c>
      <c r="G25" s="14">
        <v>0</v>
      </c>
      <c r="H25" s="2"/>
      <c r="I25" s="14">
        <v>0</v>
      </c>
      <c r="J25" s="9">
        <f t="shared" si="1"/>
        <v>0</v>
      </c>
      <c r="L25" s="7">
        <v>39414</v>
      </c>
      <c r="M25" s="15">
        <v>0</v>
      </c>
      <c r="N25" s="5"/>
      <c r="O25" s="8">
        <v>39414</v>
      </c>
      <c r="P25" s="9">
        <f t="shared" si="2"/>
        <v>0</v>
      </c>
      <c r="R25" s="9">
        <v>0</v>
      </c>
      <c r="U25" s="5">
        <v>0</v>
      </c>
      <c r="V25" s="5">
        <v>0</v>
      </c>
      <c r="W25" s="5">
        <v>0</v>
      </c>
      <c r="Y25" s="3"/>
      <c r="Z25" s="5"/>
    </row>
    <row r="26" spans="1:26" x14ac:dyDescent="0.25">
      <c r="A26" s="8">
        <v>39421</v>
      </c>
      <c r="B26" s="9">
        <v>2.1459999999999999</v>
      </c>
      <c r="C26" s="9">
        <v>0</v>
      </c>
      <c r="D26" s="9">
        <f t="shared" si="0"/>
        <v>2.1459999999999999</v>
      </c>
      <c r="F26" s="8">
        <v>39421</v>
      </c>
      <c r="G26" s="14">
        <v>0</v>
      </c>
      <c r="H26" s="2"/>
      <c r="I26" s="14">
        <v>0</v>
      </c>
      <c r="J26" s="9">
        <f t="shared" si="1"/>
        <v>0</v>
      </c>
      <c r="L26" s="7">
        <v>39421</v>
      </c>
      <c r="M26" s="15">
        <v>0</v>
      </c>
      <c r="N26" s="5"/>
      <c r="O26" s="8">
        <v>39421</v>
      </c>
      <c r="P26" s="9">
        <f t="shared" si="2"/>
        <v>0</v>
      </c>
      <c r="R26" s="9">
        <v>0</v>
      </c>
      <c r="U26" s="5">
        <v>0</v>
      </c>
      <c r="V26" s="5">
        <v>0</v>
      </c>
      <c r="W26" s="5">
        <v>0</v>
      </c>
      <c r="Y26" s="3"/>
      <c r="Z26" s="5"/>
    </row>
    <row r="27" spans="1:26" x14ac:dyDescent="0.25">
      <c r="A27" s="8">
        <v>39428</v>
      </c>
      <c r="B27" s="9">
        <v>4.5469999999999997</v>
      </c>
      <c r="C27" s="9">
        <v>0</v>
      </c>
      <c r="D27" s="9">
        <f t="shared" si="0"/>
        <v>4.5469999999999997</v>
      </c>
      <c r="F27" s="8">
        <v>39428</v>
      </c>
      <c r="G27" s="14">
        <v>0</v>
      </c>
      <c r="H27" s="2"/>
      <c r="I27" s="14">
        <v>0</v>
      </c>
      <c r="J27" s="9">
        <f t="shared" si="1"/>
        <v>0</v>
      </c>
      <c r="L27" s="7">
        <v>39428</v>
      </c>
      <c r="M27" s="15">
        <v>0</v>
      </c>
      <c r="N27" s="5"/>
      <c r="O27" s="8">
        <v>39428</v>
      </c>
      <c r="P27" s="9">
        <f t="shared" si="2"/>
        <v>0</v>
      </c>
      <c r="R27" s="9">
        <v>0</v>
      </c>
      <c r="U27" s="5">
        <v>0</v>
      </c>
      <c r="V27" s="5">
        <v>0</v>
      </c>
      <c r="W27" s="5">
        <v>0</v>
      </c>
      <c r="Y27" s="3"/>
      <c r="Z27" s="5"/>
    </row>
    <row r="28" spans="1:26" x14ac:dyDescent="0.25">
      <c r="A28" s="8">
        <v>39435</v>
      </c>
      <c r="B28" s="9">
        <v>4.766</v>
      </c>
      <c r="C28" s="9">
        <v>0</v>
      </c>
      <c r="D28" s="9">
        <f t="shared" si="0"/>
        <v>4.766</v>
      </c>
      <c r="F28" s="8">
        <v>39435</v>
      </c>
      <c r="G28" s="14">
        <v>0</v>
      </c>
      <c r="H28" s="2"/>
      <c r="I28" s="14">
        <v>0</v>
      </c>
      <c r="J28" s="9">
        <f t="shared" si="1"/>
        <v>0</v>
      </c>
      <c r="L28" s="7">
        <v>39435</v>
      </c>
      <c r="M28" s="15">
        <v>0</v>
      </c>
      <c r="N28" s="5"/>
      <c r="O28" s="8">
        <v>39435</v>
      </c>
      <c r="P28" s="9">
        <f t="shared" si="2"/>
        <v>0</v>
      </c>
      <c r="R28" s="9">
        <v>0</v>
      </c>
      <c r="U28" s="5">
        <v>0</v>
      </c>
      <c r="V28" s="5">
        <v>0</v>
      </c>
      <c r="W28" s="5">
        <v>0</v>
      </c>
      <c r="Y28" s="3"/>
      <c r="Z28" s="5"/>
    </row>
    <row r="29" spans="1:26" x14ac:dyDescent="0.25">
      <c r="A29" s="8">
        <v>39442</v>
      </c>
      <c r="B29" s="9">
        <v>38.534999999999997</v>
      </c>
      <c r="C29" s="9">
        <v>0</v>
      </c>
      <c r="D29" s="9">
        <f t="shared" si="0"/>
        <v>38.534999999999997</v>
      </c>
      <c r="F29" s="8">
        <v>39442</v>
      </c>
      <c r="G29" s="14">
        <v>0</v>
      </c>
      <c r="H29" s="2"/>
      <c r="I29" s="14">
        <v>0</v>
      </c>
      <c r="J29" s="9">
        <f t="shared" si="1"/>
        <v>0</v>
      </c>
      <c r="L29" s="7">
        <v>39442</v>
      </c>
      <c r="M29" s="15">
        <v>0</v>
      </c>
      <c r="N29" s="5"/>
      <c r="O29" s="8">
        <v>39442</v>
      </c>
      <c r="P29" s="9">
        <f t="shared" si="2"/>
        <v>0</v>
      </c>
      <c r="R29" s="9">
        <v>0</v>
      </c>
      <c r="U29" s="5">
        <v>0</v>
      </c>
      <c r="V29" s="5">
        <v>0</v>
      </c>
      <c r="W29" s="5">
        <v>0</v>
      </c>
      <c r="Y29" s="3"/>
      <c r="Z29" s="5"/>
    </row>
    <row r="30" spans="1:26" x14ac:dyDescent="0.25">
      <c r="A30" s="8">
        <v>39449</v>
      </c>
      <c r="B30" s="9">
        <v>68.923000000000002</v>
      </c>
      <c r="C30" s="9">
        <v>0</v>
      </c>
      <c r="D30" s="9">
        <f t="shared" si="0"/>
        <v>68.923000000000002</v>
      </c>
      <c r="F30" s="8">
        <v>39449</v>
      </c>
      <c r="G30" s="14">
        <v>0</v>
      </c>
      <c r="H30" s="2"/>
      <c r="I30" s="14">
        <v>0</v>
      </c>
      <c r="J30" s="9">
        <f t="shared" si="1"/>
        <v>0</v>
      </c>
      <c r="L30" s="7">
        <v>39449</v>
      </c>
      <c r="M30" s="15">
        <v>0</v>
      </c>
      <c r="N30" s="5"/>
      <c r="O30" s="8">
        <v>39449</v>
      </c>
      <c r="P30" s="9">
        <f t="shared" si="2"/>
        <v>0</v>
      </c>
      <c r="R30" s="9">
        <v>0</v>
      </c>
      <c r="U30" s="5">
        <v>0</v>
      </c>
      <c r="V30" s="5">
        <v>0</v>
      </c>
      <c r="W30" s="5">
        <v>0</v>
      </c>
      <c r="Y30" s="3"/>
      <c r="Z30" s="5"/>
    </row>
    <row r="31" spans="1:26" x14ac:dyDescent="0.25">
      <c r="A31" s="8">
        <v>39456</v>
      </c>
      <c r="B31" s="9">
        <v>65.015000000000001</v>
      </c>
      <c r="C31" s="9">
        <v>0</v>
      </c>
      <c r="D31" s="9">
        <f t="shared" si="0"/>
        <v>65.015000000000001</v>
      </c>
      <c r="F31" s="8">
        <v>39456</v>
      </c>
      <c r="G31" s="14">
        <v>0</v>
      </c>
      <c r="H31" s="2"/>
      <c r="I31" s="14">
        <v>0</v>
      </c>
      <c r="J31" s="9">
        <f t="shared" si="1"/>
        <v>0</v>
      </c>
      <c r="L31" s="7">
        <v>39456</v>
      </c>
      <c r="M31" s="15">
        <v>0</v>
      </c>
      <c r="N31" s="5"/>
      <c r="O31" s="8">
        <v>39456</v>
      </c>
      <c r="P31" s="9">
        <f t="shared" si="2"/>
        <v>0</v>
      </c>
      <c r="R31" s="9">
        <v>0</v>
      </c>
      <c r="U31" s="5">
        <v>0</v>
      </c>
      <c r="V31" s="5">
        <v>0</v>
      </c>
      <c r="W31" s="5">
        <v>0</v>
      </c>
      <c r="Y31" s="3"/>
      <c r="Z31" s="5"/>
    </row>
    <row r="32" spans="1:26" x14ac:dyDescent="0.25">
      <c r="A32" s="8">
        <v>39463</v>
      </c>
      <c r="B32" s="9">
        <v>69.566999999999993</v>
      </c>
      <c r="C32" s="9">
        <v>0</v>
      </c>
      <c r="D32" s="9">
        <f t="shared" si="0"/>
        <v>69.566999999999993</v>
      </c>
      <c r="F32" s="8">
        <v>39463</v>
      </c>
      <c r="G32" s="14">
        <v>0</v>
      </c>
      <c r="H32" s="2"/>
      <c r="I32" s="14">
        <v>0</v>
      </c>
      <c r="J32" s="9">
        <f t="shared" si="1"/>
        <v>0</v>
      </c>
      <c r="L32" s="7">
        <v>39463</v>
      </c>
      <c r="M32" s="15">
        <v>0</v>
      </c>
      <c r="N32" s="5"/>
      <c r="O32" s="8">
        <v>39463</v>
      </c>
      <c r="P32" s="9">
        <f t="shared" si="2"/>
        <v>0</v>
      </c>
      <c r="R32" s="9">
        <v>0</v>
      </c>
      <c r="U32" s="5">
        <v>0</v>
      </c>
      <c r="V32" s="5">
        <v>0</v>
      </c>
      <c r="W32" s="5">
        <v>0</v>
      </c>
      <c r="Y32" s="3"/>
      <c r="Z32" s="5"/>
    </row>
    <row r="33" spans="1:26" x14ac:dyDescent="0.25">
      <c r="A33" s="8">
        <v>39470</v>
      </c>
      <c r="B33" s="9">
        <v>74.02</v>
      </c>
      <c r="C33" s="9">
        <v>0</v>
      </c>
      <c r="D33" s="9">
        <f t="shared" si="0"/>
        <v>74.02</v>
      </c>
      <c r="F33" s="8">
        <v>39470</v>
      </c>
      <c r="G33" s="14">
        <v>0</v>
      </c>
      <c r="H33" s="2"/>
      <c r="I33" s="14">
        <v>0</v>
      </c>
      <c r="J33" s="9">
        <f t="shared" si="1"/>
        <v>0</v>
      </c>
      <c r="L33" s="7">
        <v>39470</v>
      </c>
      <c r="M33" s="15">
        <v>0</v>
      </c>
      <c r="N33" s="5"/>
      <c r="O33" s="8">
        <v>39470</v>
      </c>
      <c r="P33" s="9">
        <f t="shared" si="2"/>
        <v>0</v>
      </c>
      <c r="R33" s="9">
        <v>0</v>
      </c>
      <c r="U33" s="5">
        <v>0</v>
      </c>
      <c r="V33" s="5">
        <v>0</v>
      </c>
      <c r="W33" s="5">
        <v>0</v>
      </c>
      <c r="Y33" s="3"/>
      <c r="Z33" s="5"/>
    </row>
    <row r="34" spans="1:26" x14ac:dyDescent="0.25">
      <c r="A34" s="8">
        <v>39477</v>
      </c>
      <c r="B34" s="9">
        <v>74.046000000000006</v>
      </c>
      <c r="C34" s="9">
        <v>0</v>
      </c>
      <c r="D34" s="9">
        <f t="shared" si="0"/>
        <v>74.046000000000006</v>
      </c>
      <c r="F34" s="8">
        <v>39477</v>
      </c>
      <c r="G34" s="14">
        <v>0</v>
      </c>
      <c r="H34" s="2"/>
      <c r="I34" s="14">
        <v>0</v>
      </c>
      <c r="J34" s="9">
        <f t="shared" si="1"/>
        <v>0</v>
      </c>
      <c r="L34" s="7">
        <v>39477</v>
      </c>
      <c r="M34" s="15">
        <v>0</v>
      </c>
      <c r="N34" s="5"/>
      <c r="O34" s="8">
        <v>39477</v>
      </c>
      <c r="P34" s="9">
        <f t="shared" si="2"/>
        <v>0</v>
      </c>
      <c r="R34" s="9">
        <v>0</v>
      </c>
      <c r="U34" s="5">
        <v>0</v>
      </c>
      <c r="V34" s="5">
        <v>0</v>
      </c>
      <c r="W34" s="5">
        <v>0</v>
      </c>
      <c r="Y34" s="3"/>
      <c r="Z34" s="5"/>
    </row>
    <row r="35" spans="1:26" x14ac:dyDescent="0.25">
      <c r="A35" s="8">
        <v>39484</v>
      </c>
      <c r="B35" s="9">
        <v>84.459000000000003</v>
      </c>
      <c r="C35" s="9">
        <v>0</v>
      </c>
      <c r="D35" s="9">
        <f t="shared" si="0"/>
        <v>84.459000000000003</v>
      </c>
      <c r="F35" s="8">
        <v>39484</v>
      </c>
      <c r="G35" s="14">
        <v>0</v>
      </c>
      <c r="H35" s="2"/>
      <c r="I35" s="14">
        <v>0</v>
      </c>
      <c r="J35" s="9">
        <f t="shared" si="1"/>
        <v>0</v>
      </c>
      <c r="L35" s="7">
        <v>39484</v>
      </c>
      <c r="M35" s="15">
        <v>0</v>
      </c>
      <c r="N35" s="5"/>
      <c r="O35" s="8">
        <v>39484</v>
      </c>
      <c r="P35" s="9">
        <f t="shared" si="2"/>
        <v>0</v>
      </c>
      <c r="R35" s="9">
        <v>0</v>
      </c>
      <c r="U35" s="5">
        <v>0</v>
      </c>
      <c r="V35" s="5">
        <v>0</v>
      </c>
      <c r="W35" s="5">
        <v>0</v>
      </c>
      <c r="Y35" s="3"/>
      <c r="Z35" s="5"/>
    </row>
    <row r="36" spans="1:26" x14ac:dyDescent="0.25">
      <c r="A36" s="8">
        <v>39491</v>
      </c>
      <c r="B36" s="9">
        <v>84.039000000000001</v>
      </c>
      <c r="C36" s="9">
        <v>0</v>
      </c>
      <c r="D36" s="9">
        <f t="shared" si="0"/>
        <v>84.039000000000001</v>
      </c>
      <c r="F36" s="8">
        <v>39491</v>
      </c>
      <c r="G36" s="14">
        <v>0</v>
      </c>
      <c r="H36" s="2"/>
      <c r="I36" s="14">
        <v>0</v>
      </c>
      <c r="J36" s="9">
        <f t="shared" si="1"/>
        <v>0</v>
      </c>
      <c r="L36" s="7">
        <v>39491</v>
      </c>
      <c r="M36" s="15">
        <v>0</v>
      </c>
      <c r="N36" s="5"/>
      <c r="O36" s="8">
        <v>39491</v>
      </c>
      <c r="P36" s="9">
        <f t="shared" si="2"/>
        <v>0</v>
      </c>
      <c r="R36" s="9">
        <v>0</v>
      </c>
      <c r="U36" s="5">
        <v>0</v>
      </c>
      <c r="V36" s="5">
        <v>0</v>
      </c>
      <c r="W36" s="5">
        <v>0</v>
      </c>
      <c r="Y36" s="3"/>
      <c r="Z36" s="5"/>
    </row>
    <row r="37" spans="1:26" x14ac:dyDescent="0.25">
      <c r="A37" s="8">
        <v>39498</v>
      </c>
      <c r="B37" s="9">
        <v>71.370999999999995</v>
      </c>
      <c r="C37" s="9">
        <v>0</v>
      </c>
      <c r="D37" s="9">
        <f t="shared" si="0"/>
        <v>71.370999999999995</v>
      </c>
      <c r="F37" s="8">
        <v>39498</v>
      </c>
      <c r="G37" s="14">
        <v>0</v>
      </c>
      <c r="H37" s="2"/>
      <c r="I37" s="14">
        <v>0</v>
      </c>
      <c r="J37" s="9">
        <f t="shared" si="1"/>
        <v>0</v>
      </c>
      <c r="L37" s="7">
        <v>39498</v>
      </c>
      <c r="M37" s="15">
        <v>0</v>
      </c>
      <c r="N37" s="5"/>
      <c r="O37" s="8">
        <v>39498</v>
      </c>
      <c r="P37" s="9">
        <f t="shared" si="2"/>
        <v>0</v>
      </c>
      <c r="R37" s="9">
        <v>0</v>
      </c>
      <c r="U37" s="5">
        <v>0</v>
      </c>
      <c r="V37" s="5">
        <v>0</v>
      </c>
      <c r="W37" s="5">
        <v>0</v>
      </c>
      <c r="Y37" s="3"/>
      <c r="Z37" s="5"/>
    </row>
    <row r="38" spans="1:26" x14ac:dyDescent="0.25">
      <c r="A38" s="8">
        <v>39505</v>
      </c>
      <c r="B38" s="9">
        <v>70.686999999999998</v>
      </c>
      <c r="C38" s="9">
        <v>0</v>
      </c>
      <c r="D38" s="9">
        <f t="shared" si="0"/>
        <v>70.686999999999998</v>
      </c>
      <c r="F38" s="8">
        <v>39505</v>
      </c>
      <c r="G38" s="14">
        <v>0</v>
      </c>
      <c r="H38" s="2"/>
      <c r="I38" s="14">
        <v>0</v>
      </c>
      <c r="J38" s="9">
        <f t="shared" si="1"/>
        <v>0</v>
      </c>
      <c r="L38" s="7">
        <v>39505</v>
      </c>
      <c r="M38" s="15">
        <v>0</v>
      </c>
      <c r="N38" s="5"/>
      <c r="O38" s="8">
        <v>39505</v>
      </c>
      <c r="P38" s="9">
        <f t="shared" si="2"/>
        <v>0</v>
      </c>
      <c r="R38" s="9">
        <v>0</v>
      </c>
      <c r="U38" s="5">
        <v>0</v>
      </c>
      <c r="V38" s="5">
        <v>0</v>
      </c>
      <c r="W38" s="5">
        <v>0</v>
      </c>
      <c r="Y38" s="3"/>
      <c r="Z38" s="5"/>
    </row>
    <row r="39" spans="1:26" x14ac:dyDescent="0.25">
      <c r="A39" s="8">
        <v>39512</v>
      </c>
      <c r="B39" s="9">
        <v>60.036999999999999</v>
      </c>
      <c r="C39" s="9">
        <v>0</v>
      </c>
      <c r="D39" s="9">
        <f t="shared" si="0"/>
        <v>60.036999999999999</v>
      </c>
      <c r="F39" s="8">
        <v>39512</v>
      </c>
      <c r="G39" s="14">
        <v>0</v>
      </c>
      <c r="H39" s="2"/>
      <c r="I39" s="14">
        <v>0</v>
      </c>
      <c r="J39" s="9">
        <f t="shared" si="1"/>
        <v>0</v>
      </c>
      <c r="L39" s="7">
        <v>39512</v>
      </c>
      <c r="M39" s="15">
        <v>0</v>
      </c>
      <c r="N39" s="5"/>
      <c r="O39" s="8">
        <v>39512</v>
      </c>
      <c r="P39" s="9">
        <f t="shared" si="2"/>
        <v>0</v>
      </c>
      <c r="R39" s="9">
        <v>0</v>
      </c>
      <c r="U39" s="5">
        <v>0</v>
      </c>
      <c r="V39" s="5">
        <v>0</v>
      </c>
      <c r="W39" s="5">
        <v>0</v>
      </c>
      <c r="Y39" s="3"/>
      <c r="Z39" s="5"/>
    </row>
    <row r="40" spans="1:26" x14ac:dyDescent="0.25">
      <c r="A40" s="8">
        <v>39519</v>
      </c>
      <c r="B40" s="9">
        <v>60.027999999999999</v>
      </c>
      <c r="C40" s="9">
        <v>0</v>
      </c>
      <c r="D40" s="9">
        <f t="shared" si="0"/>
        <v>60.027999999999999</v>
      </c>
      <c r="F40" s="8">
        <v>39519</v>
      </c>
      <c r="G40" s="14">
        <v>0</v>
      </c>
      <c r="H40" s="2"/>
      <c r="I40" s="14">
        <v>0</v>
      </c>
      <c r="J40" s="9">
        <f t="shared" si="1"/>
        <v>0</v>
      </c>
      <c r="L40" s="7">
        <v>39519</v>
      </c>
      <c r="M40" s="15">
        <v>0</v>
      </c>
      <c r="N40" s="5"/>
      <c r="O40" s="8">
        <v>39519</v>
      </c>
      <c r="P40" s="9">
        <f t="shared" si="2"/>
        <v>0</v>
      </c>
      <c r="R40" s="9">
        <v>0</v>
      </c>
      <c r="U40" s="5">
        <v>0</v>
      </c>
      <c r="V40" s="5">
        <v>0</v>
      </c>
      <c r="W40" s="5">
        <v>0</v>
      </c>
      <c r="Y40" s="3"/>
      <c r="Z40" s="5"/>
    </row>
    <row r="41" spans="1:26" x14ac:dyDescent="0.25">
      <c r="A41" s="8">
        <v>39526</v>
      </c>
      <c r="B41" s="9">
        <v>108.926</v>
      </c>
      <c r="C41" s="9">
        <v>0</v>
      </c>
      <c r="D41" s="9">
        <f t="shared" si="0"/>
        <v>108.926</v>
      </c>
      <c r="F41" s="8">
        <v>39526</v>
      </c>
      <c r="G41" s="14">
        <v>0</v>
      </c>
      <c r="H41" s="2"/>
      <c r="I41" s="14">
        <v>0</v>
      </c>
      <c r="J41" s="9">
        <f t="shared" si="1"/>
        <v>0</v>
      </c>
      <c r="L41" s="7">
        <v>39526</v>
      </c>
      <c r="M41" s="15">
        <v>0</v>
      </c>
      <c r="N41" s="5"/>
      <c r="O41" s="8">
        <v>39526</v>
      </c>
      <c r="P41" s="9">
        <f t="shared" si="2"/>
        <v>0</v>
      </c>
      <c r="R41" s="9">
        <v>0</v>
      </c>
      <c r="U41" s="5">
        <v>0</v>
      </c>
      <c r="V41" s="5">
        <v>0</v>
      </c>
      <c r="W41" s="5">
        <v>0</v>
      </c>
      <c r="Y41" s="3"/>
      <c r="Z41" s="5"/>
    </row>
    <row r="42" spans="1:26" x14ac:dyDescent="0.25">
      <c r="A42" s="8">
        <v>39533</v>
      </c>
      <c r="B42" s="9">
        <v>117.608</v>
      </c>
      <c r="C42" s="9">
        <v>0</v>
      </c>
      <c r="D42" s="9">
        <f t="shared" si="0"/>
        <v>117.608</v>
      </c>
      <c r="F42" s="8">
        <v>39533</v>
      </c>
      <c r="G42" s="14">
        <v>0</v>
      </c>
      <c r="H42" s="2"/>
      <c r="I42" s="14">
        <v>0</v>
      </c>
      <c r="J42" s="9">
        <f t="shared" si="1"/>
        <v>0</v>
      </c>
      <c r="L42" s="7">
        <v>39533</v>
      </c>
      <c r="M42" s="15">
        <v>0</v>
      </c>
      <c r="N42" s="5"/>
      <c r="O42" s="8">
        <v>39533</v>
      </c>
      <c r="P42" s="9">
        <f t="shared" si="2"/>
        <v>0</v>
      </c>
      <c r="R42" s="9">
        <v>0</v>
      </c>
      <c r="U42" s="5">
        <v>0</v>
      </c>
      <c r="V42" s="5">
        <v>0</v>
      </c>
      <c r="W42" s="5">
        <v>0</v>
      </c>
      <c r="Y42" s="3"/>
      <c r="Z42" s="5"/>
    </row>
    <row r="43" spans="1:26" x14ac:dyDescent="0.25">
      <c r="A43" s="8">
        <v>39540</v>
      </c>
      <c r="B43" s="9">
        <v>165.79599999999999</v>
      </c>
      <c r="C43" s="9">
        <f>(VLOOKUP(A43,[1]TSLF!A:B,2,FALSE)*1000)/1000</f>
        <v>64.286000000000001</v>
      </c>
      <c r="D43" s="9">
        <f t="shared" si="0"/>
        <v>230.08199999999999</v>
      </c>
      <c r="F43" s="8">
        <v>39540</v>
      </c>
      <c r="G43" s="14">
        <v>0</v>
      </c>
      <c r="H43" s="2"/>
      <c r="I43" s="14">
        <v>0</v>
      </c>
      <c r="J43" s="9">
        <f t="shared" si="1"/>
        <v>0</v>
      </c>
      <c r="L43" s="7">
        <v>39540</v>
      </c>
      <c r="M43" s="15">
        <v>0</v>
      </c>
      <c r="N43" s="5"/>
      <c r="O43" s="8">
        <v>39540</v>
      </c>
      <c r="P43" s="9">
        <f t="shared" si="2"/>
        <v>0</v>
      </c>
      <c r="R43" s="9">
        <v>0</v>
      </c>
      <c r="U43" s="5">
        <v>0</v>
      </c>
      <c r="V43" s="5">
        <v>0</v>
      </c>
      <c r="W43" s="5">
        <v>0</v>
      </c>
      <c r="Y43" s="3"/>
      <c r="Z43" s="5"/>
    </row>
    <row r="44" spans="1:26" x14ac:dyDescent="0.25">
      <c r="A44" s="8">
        <v>39547</v>
      </c>
      <c r="B44" s="9">
        <v>154.83799999999999</v>
      </c>
      <c r="C44" s="9">
        <f>(VLOOKUP(A44,[1]TSLF!A:B,2,FALSE)*1000)/1000</f>
        <v>96.429000000000002</v>
      </c>
      <c r="D44" s="9">
        <f t="shared" si="0"/>
        <v>251.267</v>
      </c>
      <c r="F44" s="8">
        <v>39547</v>
      </c>
      <c r="G44" s="14">
        <v>0</v>
      </c>
      <c r="H44" s="2"/>
      <c r="I44" s="14">
        <v>0</v>
      </c>
      <c r="J44" s="9">
        <f t="shared" si="1"/>
        <v>0</v>
      </c>
      <c r="L44" s="7">
        <v>39547</v>
      </c>
      <c r="M44" s="15">
        <v>0</v>
      </c>
      <c r="N44" s="5"/>
      <c r="O44" s="8">
        <v>39547</v>
      </c>
      <c r="P44" s="9">
        <f t="shared" si="2"/>
        <v>0</v>
      </c>
      <c r="R44" s="9">
        <v>0</v>
      </c>
      <c r="U44" s="5">
        <v>0</v>
      </c>
      <c r="V44" s="5">
        <v>0</v>
      </c>
      <c r="W44" s="5">
        <v>0</v>
      </c>
      <c r="Y44" s="3"/>
      <c r="Z44" s="5"/>
    </row>
    <row r="45" spans="1:26" x14ac:dyDescent="0.25">
      <c r="A45" s="8">
        <v>39554</v>
      </c>
      <c r="B45" s="9">
        <v>170.50800000000001</v>
      </c>
      <c r="C45" s="9">
        <f>(VLOOKUP(A45,[1]TSLF!A:B,2,FALSE)*1000)/1000</f>
        <v>129.1</v>
      </c>
      <c r="D45" s="9">
        <f t="shared" si="0"/>
        <v>299.608</v>
      </c>
      <c r="F45" s="8">
        <v>39554</v>
      </c>
      <c r="G45" s="14">
        <v>0</v>
      </c>
      <c r="H45" s="2"/>
      <c r="I45" s="14">
        <v>0</v>
      </c>
      <c r="J45" s="9">
        <f t="shared" si="1"/>
        <v>0</v>
      </c>
      <c r="K45" s="14">
        <v>1000</v>
      </c>
      <c r="L45" s="7">
        <v>39554</v>
      </c>
      <c r="M45" s="15">
        <v>0</v>
      </c>
      <c r="N45" s="5"/>
      <c r="O45" s="8">
        <v>39554</v>
      </c>
      <c r="P45" s="9">
        <f t="shared" si="2"/>
        <v>0</v>
      </c>
      <c r="R45" s="9">
        <v>0</v>
      </c>
      <c r="U45" s="5">
        <v>0</v>
      </c>
      <c r="V45" s="5">
        <v>0</v>
      </c>
      <c r="W45" s="5">
        <v>0</v>
      </c>
      <c r="Y45" s="3"/>
      <c r="Z45" s="5"/>
    </row>
    <row r="46" spans="1:26" x14ac:dyDescent="0.25">
      <c r="A46" s="8">
        <v>39561</v>
      </c>
      <c r="B46" s="9">
        <v>168.042</v>
      </c>
      <c r="C46" s="9">
        <f>(VLOOKUP(A46,[1]TSLF!A:B,2,FALSE)*1000)/1000</f>
        <v>155.37799999999999</v>
      </c>
      <c r="D46" s="9">
        <f t="shared" si="0"/>
        <v>323.41999999999996</v>
      </c>
      <c r="F46" s="8">
        <v>39561</v>
      </c>
      <c r="G46" s="14">
        <v>0</v>
      </c>
      <c r="H46" s="2"/>
      <c r="I46" s="14">
        <v>0</v>
      </c>
      <c r="J46" s="9">
        <f t="shared" si="1"/>
        <v>0</v>
      </c>
      <c r="L46" s="7">
        <v>39561</v>
      </c>
      <c r="M46" s="15">
        <v>0</v>
      </c>
      <c r="N46" s="5"/>
      <c r="O46" s="8">
        <v>39561</v>
      </c>
      <c r="P46" s="9">
        <f t="shared" si="2"/>
        <v>0</v>
      </c>
      <c r="R46" s="9">
        <v>0</v>
      </c>
      <c r="U46" s="5">
        <v>0</v>
      </c>
      <c r="V46" s="5">
        <v>0</v>
      </c>
      <c r="W46" s="5">
        <v>0</v>
      </c>
      <c r="Y46" s="3"/>
      <c r="Z46" s="5"/>
    </row>
    <row r="47" spans="1:26" x14ac:dyDescent="0.25">
      <c r="A47" s="8">
        <v>39568</v>
      </c>
      <c r="B47" s="9">
        <v>165.76300000000001</v>
      </c>
      <c r="C47" s="9">
        <f>(VLOOKUP(A47,[1]TSLF!A:B,2,FALSE)*1000)/1000</f>
        <v>145.62899999999999</v>
      </c>
      <c r="D47" s="9">
        <f t="shared" si="0"/>
        <v>311.392</v>
      </c>
      <c r="F47" s="8">
        <v>39568</v>
      </c>
      <c r="G47" s="14">
        <v>0</v>
      </c>
      <c r="H47" s="2"/>
      <c r="I47" s="14">
        <v>0</v>
      </c>
      <c r="J47" s="9">
        <f t="shared" si="1"/>
        <v>0</v>
      </c>
      <c r="L47" s="7">
        <v>39568</v>
      </c>
      <c r="M47" s="15">
        <v>0</v>
      </c>
      <c r="N47" s="5"/>
      <c r="O47" s="8">
        <v>39568</v>
      </c>
      <c r="P47" s="9">
        <f t="shared" si="2"/>
        <v>0</v>
      </c>
      <c r="R47" s="9">
        <v>0</v>
      </c>
      <c r="U47" s="5">
        <v>0</v>
      </c>
      <c r="V47" s="5">
        <v>0</v>
      </c>
      <c r="W47" s="5">
        <v>0</v>
      </c>
      <c r="Y47" s="3"/>
      <c r="Z47" s="5"/>
    </row>
    <row r="48" spans="1:26" x14ac:dyDescent="0.25">
      <c r="A48" s="8">
        <v>39575</v>
      </c>
      <c r="B48" s="9">
        <v>163.79</v>
      </c>
      <c r="C48" s="9">
        <f>(VLOOKUP(A48,[1]TSLF!A:B,2,FALSE)*1000)/1000</f>
        <v>142.655</v>
      </c>
      <c r="D48" s="9">
        <f t="shared" si="0"/>
        <v>306.44499999999999</v>
      </c>
      <c r="F48" s="8">
        <v>39575</v>
      </c>
      <c r="G48" s="14">
        <v>0</v>
      </c>
      <c r="H48" s="2"/>
      <c r="I48" s="14">
        <v>0</v>
      </c>
      <c r="J48" s="9">
        <f t="shared" si="1"/>
        <v>0</v>
      </c>
      <c r="L48" s="7">
        <v>39575</v>
      </c>
      <c r="M48" s="15">
        <v>0</v>
      </c>
      <c r="N48" s="5"/>
      <c r="O48" s="8">
        <v>39575</v>
      </c>
      <c r="P48" s="9">
        <f t="shared" si="2"/>
        <v>0</v>
      </c>
      <c r="R48" s="9">
        <v>0</v>
      </c>
      <c r="U48" s="5">
        <v>0</v>
      </c>
      <c r="V48" s="5">
        <v>0</v>
      </c>
      <c r="W48" s="5">
        <v>0</v>
      </c>
      <c r="Y48" s="3"/>
      <c r="Z48" s="5"/>
    </row>
    <row r="49" spans="1:26" x14ac:dyDescent="0.25">
      <c r="A49" s="8">
        <v>39582</v>
      </c>
      <c r="B49" s="9">
        <v>204.905</v>
      </c>
      <c r="C49" s="9">
        <f>(VLOOKUP(A49,[1]TSLF!A:B,2,FALSE)*1000)/1000</f>
        <v>138.089</v>
      </c>
      <c r="D49" s="9">
        <f t="shared" si="0"/>
        <v>342.99400000000003</v>
      </c>
      <c r="F49" s="8">
        <v>39582</v>
      </c>
      <c r="G49" s="14">
        <v>0</v>
      </c>
      <c r="H49" s="2"/>
      <c r="I49" s="14">
        <v>0</v>
      </c>
      <c r="J49" s="9">
        <f t="shared" si="1"/>
        <v>0</v>
      </c>
      <c r="L49" s="7">
        <v>39582</v>
      </c>
      <c r="M49" s="15">
        <v>0</v>
      </c>
      <c r="N49" s="5"/>
      <c r="O49" s="8">
        <v>39582</v>
      </c>
      <c r="P49" s="9">
        <f t="shared" si="2"/>
        <v>0</v>
      </c>
      <c r="R49" s="9">
        <v>0</v>
      </c>
      <c r="U49" s="5">
        <v>0</v>
      </c>
      <c r="V49" s="5">
        <v>0</v>
      </c>
      <c r="W49" s="5">
        <v>0</v>
      </c>
      <c r="Y49" s="3"/>
      <c r="Z49" s="5"/>
    </row>
    <row r="50" spans="1:26" x14ac:dyDescent="0.25">
      <c r="A50" s="8">
        <v>39589</v>
      </c>
      <c r="B50" s="9">
        <v>205.87100000000001</v>
      </c>
      <c r="C50" s="9">
        <f>(VLOOKUP(A50,[1]TSLF!A:B,2,FALSE)*1000)/1000</f>
        <v>122.127</v>
      </c>
      <c r="D50" s="9">
        <f t="shared" si="0"/>
        <v>327.99799999999999</v>
      </c>
      <c r="F50" s="8">
        <v>39589</v>
      </c>
      <c r="G50" s="14">
        <v>0</v>
      </c>
      <c r="H50" s="2"/>
      <c r="I50" s="14">
        <v>0</v>
      </c>
      <c r="J50" s="9">
        <f t="shared" si="1"/>
        <v>0</v>
      </c>
      <c r="L50" s="7">
        <v>39589</v>
      </c>
      <c r="M50" s="15">
        <v>0</v>
      </c>
      <c r="N50" s="5"/>
      <c r="O50" s="8">
        <v>39589</v>
      </c>
      <c r="P50" s="9">
        <f t="shared" si="2"/>
        <v>0</v>
      </c>
      <c r="R50" s="9">
        <v>0</v>
      </c>
      <c r="U50" s="5">
        <v>0</v>
      </c>
      <c r="V50" s="5">
        <v>0</v>
      </c>
      <c r="W50" s="5">
        <v>0</v>
      </c>
      <c r="Y50" s="3"/>
      <c r="Z50" s="5"/>
    </row>
    <row r="51" spans="1:26" x14ac:dyDescent="0.25">
      <c r="A51" s="8">
        <v>39596</v>
      </c>
      <c r="B51" s="9">
        <v>241.22200000000001</v>
      </c>
      <c r="C51" s="9">
        <f>(VLOOKUP(A51,[1]TSLF!A:B,2,FALSE)*1000)/1000</f>
        <v>108.164</v>
      </c>
      <c r="D51" s="9">
        <f t="shared" si="0"/>
        <v>349.38600000000002</v>
      </c>
      <c r="F51" s="8">
        <v>39596</v>
      </c>
      <c r="G51" s="14">
        <v>0</v>
      </c>
      <c r="H51" s="2"/>
      <c r="I51" s="14">
        <v>0</v>
      </c>
      <c r="J51" s="9">
        <f t="shared" si="1"/>
        <v>0</v>
      </c>
      <c r="L51" s="7">
        <v>39596</v>
      </c>
      <c r="M51" s="15">
        <v>0</v>
      </c>
      <c r="N51" s="5"/>
      <c r="O51" s="8">
        <v>39596</v>
      </c>
      <c r="P51" s="9">
        <f t="shared" si="2"/>
        <v>0</v>
      </c>
      <c r="R51" s="9">
        <v>0</v>
      </c>
      <c r="U51" s="5">
        <v>0</v>
      </c>
      <c r="V51" s="5">
        <v>0</v>
      </c>
      <c r="W51" s="5">
        <v>0</v>
      </c>
      <c r="Y51" s="3"/>
      <c r="Z51" s="5"/>
    </row>
    <row r="52" spans="1:26" x14ac:dyDescent="0.25">
      <c r="A52" s="8">
        <v>39603</v>
      </c>
      <c r="B52" s="9">
        <v>232.79300000000001</v>
      </c>
      <c r="C52" s="9">
        <f>(VLOOKUP(A52,[1]TSLF!A:B,2,FALSE)*1000)/1000</f>
        <v>99.668999999999997</v>
      </c>
      <c r="D52" s="9">
        <f t="shared" si="0"/>
        <v>332.46199999999999</v>
      </c>
      <c r="F52" s="8">
        <v>39603</v>
      </c>
      <c r="G52" s="14">
        <v>0</v>
      </c>
      <c r="H52" s="2"/>
      <c r="I52" s="14">
        <v>0</v>
      </c>
      <c r="J52" s="9">
        <f t="shared" si="1"/>
        <v>0</v>
      </c>
      <c r="L52" s="7">
        <v>39603</v>
      </c>
      <c r="M52" s="15">
        <v>0</v>
      </c>
      <c r="N52" s="5"/>
      <c r="O52" s="8">
        <v>39603</v>
      </c>
      <c r="P52" s="9">
        <f t="shared" si="2"/>
        <v>0</v>
      </c>
      <c r="R52" s="9">
        <v>0</v>
      </c>
      <c r="U52" s="5">
        <v>0</v>
      </c>
      <c r="V52" s="5">
        <v>0</v>
      </c>
      <c r="W52" s="5">
        <v>0</v>
      </c>
      <c r="Y52" s="3"/>
      <c r="Z52" s="5"/>
    </row>
    <row r="53" spans="1:26" x14ac:dyDescent="0.25">
      <c r="A53" s="8">
        <v>39610</v>
      </c>
      <c r="B53" s="9">
        <v>234.03700000000001</v>
      </c>
      <c r="C53" s="9">
        <f>(VLOOKUP(A53,[1]TSLF!A:B,2,FALSE)*1000)/1000</f>
        <v>96.966999999999999</v>
      </c>
      <c r="D53" s="9">
        <f t="shared" si="0"/>
        <v>331.00400000000002</v>
      </c>
      <c r="F53" s="8">
        <v>39610</v>
      </c>
      <c r="G53" s="14">
        <v>0</v>
      </c>
      <c r="H53" s="2"/>
      <c r="I53" s="14">
        <v>0</v>
      </c>
      <c r="J53" s="9">
        <f t="shared" si="1"/>
        <v>0</v>
      </c>
      <c r="L53" s="7">
        <v>39610</v>
      </c>
      <c r="M53" s="15">
        <v>0</v>
      </c>
      <c r="N53" s="5"/>
      <c r="O53" s="8">
        <v>39610</v>
      </c>
      <c r="P53" s="9">
        <f t="shared" si="2"/>
        <v>0</v>
      </c>
      <c r="R53" s="9">
        <v>0</v>
      </c>
      <c r="U53" s="5">
        <v>0</v>
      </c>
      <c r="V53" s="5">
        <v>0</v>
      </c>
      <c r="W53" s="5">
        <v>0</v>
      </c>
      <c r="Y53" s="3"/>
      <c r="Z53" s="5"/>
    </row>
    <row r="54" spans="1:26" x14ac:dyDescent="0.25">
      <c r="A54" s="8">
        <v>39617</v>
      </c>
      <c r="B54" s="9">
        <v>233.88900000000001</v>
      </c>
      <c r="C54" s="9">
        <f>(VLOOKUP(A54,[1]TSLF!A:B,2,FALSE)*1000)/1000</f>
        <v>111.92</v>
      </c>
      <c r="D54" s="9">
        <f t="shared" si="0"/>
        <v>345.80900000000003</v>
      </c>
      <c r="F54" s="8">
        <v>39617</v>
      </c>
      <c r="G54" s="14">
        <v>0</v>
      </c>
      <c r="H54" s="2"/>
      <c r="I54" s="14">
        <v>0</v>
      </c>
      <c r="J54" s="9">
        <f t="shared" si="1"/>
        <v>0</v>
      </c>
      <c r="L54" s="7">
        <v>39617</v>
      </c>
      <c r="M54" s="15">
        <v>0</v>
      </c>
      <c r="N54" s="5"/>
      <c r="O54" s="8">
        <v>39617</v>
      </c>
      <c r="P54" s="9">
        <f t="shared" si="2"/>
        <v>0</v>
      </c>
      <c r="R54" s="9">
        <v>0</v>
      </c>
      <c r="U54" s="5">
        <v>0</v>
      </c>
      <c r="V54" s="5">
        <v>0</v>
      </c>
      <c r="W54" s="5">
        <v>0</v>
      </c>
      <c r="Y54" s="3"/>
      <c r="Z54" s="5"/>
    </row>
    <row r="55" spans="1:26" x14ac:dyDescent="0.25">
      <c r="A55" s="8">
        <v>39624</v>
      </c>
      <c r="B55" s="9">
        <v>227.40299999999999</v>
      </c>
      <c r="C55" s="9">
        <f>(VLOOKUP(A55,[1]TSLF!A:B,2,FALSE)*1000)/1000</f>
        <v>106.46</v>
      </c>
      <c r="D55" s="9">
        <f t="shared" si="0"/>
        <v>333.863</v>
      </c>
      <c r="F55" s="8">
        <v>39624</v>
      </c>
      <c r="G55" s="14">
        <v>0</v>
      </c>
      <c r="H55" s="2"/>
      <c r="I55" s="14">
        <v>0</v>
      </c>
      <c r="J55" s="9">
        <f t="shared" si="1"/>
        <v>0</v>
      </c>
      <c r="L55" s="7">
        <v>39624</v>
      </c>
      <c r="M55" s="15">
        <v>0</v>
      </c>
      <c r="N55" s="5"/>
      <c r="O55" s="8">
        <v>39624</v>
      </c>
      <c r="P55" s="9">
        <f t="shared" si="2"/>
        <v>0</v>
      </c>
      <c r="R55" s="9">
        <v>0</v>
      </c>
      <c r="U55" s="5">
        <v>0</v>
      </c>
      <c r="V55" s="5">
        <v>0</v>
      </c>
      <c r="W55" s="5">
        <v>0</v>
      </c>
      <c r="Y55" s="3"/>
      <c r="Z55" s="5"/>
    </row>
    <row r="56" spans="1:26" x14ac:dyDescent="0.25">
      <c r="A56" s="8">
        <v>39631</v>
      </c>
      <c r="B56" s="9">
        <v>224.91900000000001</v>
      </c>
      <c r="C56" s="9">
        <f>(VLOOKUP(A56,[1]TSLF!A:B,2,FALSE)*1000)/1000</f>
        <v>104.244</v>
      </c>
      <c r="D56" s="9">
        <f t="shared" si="0"/>
        <v>329.16300000000001</v>
      </c>
      <c r="F56" s="8">
        <v>39631</v>
      </c>
      <c r="G56" s="14">
        <v>0</v>
      </c>
      <c r="H56" s="2"/>
      <c r="I56" s="14">
        <v>0</v>
      </c>
      <c r="J56" s="9">
        <f t="shared" si="1"/>
        <v>0</v>
      </c>
      <c r="L56" s="7">
        <v>39631</v>
      </c>
      <c r="M56" s="15">
        <v>0</v>
      </c>
      <c r="N56" s="5"/>
      <c r="O56" s="8">
        <v>39631</v>
      </c>
      <c r="P56" s="9">
        <f t="shared" si="2"/>
        <v>28.893000000000001</v>
      </c>
      <c r="R56" s="9">
        <v>28893</v>
      </c>
      <c r="U56" s="5">
        <v>0</v>
      </c>
      <c r="V56" s="5">
        <v>0</v>
      </c>
      <c r="W56" s="5">
        <v>0</v>
      </c>
      <c r="Y56" s="3"/>
      <c r="Z56" s="5"/>
    </row>
    <row r="57" spans="1:26" x14ac:dyDescent="0.25">
      <c r="A57" s="8">
        <v>39638</v>
      </c>
      <c r="B57" s="9">
        <v>225.33199999999999</v>
      </c>
      <c r="C57" s="9">
        <f>(VLOOKUP(A57,[1]TSLF!A:B,2,FALSE)*1000)/1000</f>
        <v>103.754</v>
      </c>
      <c r="D57" s="9">
        <f t="shared" si="0"/>
        <v>329.08600000000001</v>
      </c>
      <c r="F57" s="8">
        <v>39638</v>
      </c>
      <c r="G57" s="14">
        <v>0</v>
      </c>
      <c r="H57" s="2"/>
      <c r="I57" s="14">
        <v>0</v>
      </c>
      <c r="J57" s="9">
        <f t="shared" si="1"/>
        <v>0</v>
      </c>
      <c r="L57" s="7">
        <v>39638</v>
      </c>
      <c r="M57" s="15">
        <v>0</v>
      </c>
      <c r="N57" s="5"/>
      <c r="O57" s="8">
        <v>39638</v>
      </c>
      <c r="P57" s="9">
        <f t="shared" si="2"/>
        <v>28.943999999999999</v>
      </c>
      <c r="R57" s="9">
        <v>28944</v>
      </c>
      <c r="U57" s="5">
        <v>0</v>
      </c>
      <c r="V57" s="5">
        <v>0</v>
      </c>
      <c r="W57" s="5">
        <v>0</v>
      </c>
      <c r="Y57" s="3"/>
      <c r="Z57" s="5"/>
    </row>
    <row r="58" spans="1:26" x14ac:dyDescent="0.25">
      <c r="A58" s="8">
        <v>39645</v>
      </c>
      <c r="B58" s="9">
        <v>228.191</v>
      </c>
      <c r="C58" s="9">
        <f>(VLOOKUP(A58,[1]TSLF!A:B,2,FALSE)*1000)/1000</f>
        <v>100.128</v>
      </c>
      <c r="D58" s="9">
        <f t="shared" si="0"/>
        <v>328.31900000000002</v>
      </c>
      <c r="F58" s="8">
        <v>39645</v>
      </c>
      <c r="G58" s="14">
        <v>0</v>
      </c>
      <c r="H58" s="2"/>
      <c r="I58" s="14">
        <v>0</v>
      </c>
      <c r="J58" s="9">
        <f t="shared" si="1"/>
        <v>0</v>
      </c>
      <c r="L58" s="7">
        <v>39645</v>
      </c>
      <c r="M58" s="15">
        <v>0</v>
      </c>
      <c r="N58" s="5"/>
      <c r="O58" s="8">
        <v>39645</v>
      </c>
      <c r="P58" s="9">
        <f t="shared" si="2"/>
        <v>29.019000000000002</v>
      </c>
      <c r="R58" s="9">
        <v>29019</v>
      </c>
      <c r="U58" s="5">
        <v>0</v>
      </c>
      <c r="V58" s="5">
        <v>0</v>
      </c>
      <c r="W58" s="5">
        <v>0</v>
      </c>
      <c r="Y58" s="3"/>
      <c r="Z58" s="5"/>
    </row>
    <row r="59" spans="1:26" x14ac:dyDescent="0.25">
      <c r="A59" s="8">
        <v>39652</v>
      </c>
      <c r="B59" s="9">
        <v>229.82900000000001</v>
      </c>
      <c r="C59" s="9">
        <f>(VLOOKUP(A59,[1]TSLF!A:B,2,FALSE)*1000)/1000</f>
        <v>111.557</v>
      </c>
      <c r="D59" s="9">
        <f t="shared" si="0"/>
        <v>341.38600000000002</v>
      </c>
      <c r="F59" s="8">
        <v>39652</v>
      </c>
      <c r="G59" s="14">
        <v>0</v>
      </c>
      <c r="H59" s="2"/>
      <c r="I59" s="14">
        <v>0</v>
      </c>
      <c r="J59" s="9">
        <f t="shared" si="1"/>
        <v>0</v>
      </c>
      <c r="L59" s="7">
        <v>39652</v>
      </c>
      <c r="M59" s="15">
        <v>0</v>
      </c>
      <c r="N59" s="5"/>
      <c r="O59" s="8">
        <v>39652</v>
      </c>
      <c r="P59" s="9">
        <f t="shared" si="2"/>
        <v>29.059000000000001</v>
      </c>
      <c r="R59" s="9">
        <v>29059</v>
      </c>
      <c r="U59" s="5">
        <v>0</v>
      </c>
      <c r="V59" s="5">
        <v>0</v>
      </c>
      <c r="W59" s="5">
        <v>0</v>
      </c>
      <c r="Y59" s="3"/>
      <c r="Z59" s="5"/>
    </row>
    <row r="60" spans="1:26" x14ac:dyDescent="0.25">
      <c r="A60" s="8">
        <v>39659</v>
      </c>
      <c r="B60" s="9">
        <v>229.37700000000001</v>
      </c>
      <c r="C60" s="9">
        <f>(VLOOKUP(A60,[1]TSLF!A:B,2,FALSE)*1000)/1000</f>
        <v>121.777</v>
      </c>
      <c r="D60" s="9">
        <f t="shared" si="0"/>
        <v>351.154</v>
      </c>
      <c r="F60" s="8">
        <v>39659</v>
      </c>
      <c r="G60" s="14">
        <v>0</v>
      </c>
      <c r="H60" s="2"/>
      <c r="I60" s="14">
        <v>0</v>
      </c>
      <c r="J60" s="9">
        <f t="shared" si="1"/>
        <v>0</v>
      </c>
      <c r="L60" s="7">
        <v>39659</v>
      </c>
      <c r="M60" s="15">
        <v>0</v>
      </c>
      <c r="N60" s="5"/>
      <c r="O60" s="8">
        <v>39659</v>
      </c>
      <c r="P60" s="9">
        <f t="shared" si="2"/>
        <v>29.099</v>
      </c>
      <c r="R60" s="9">
        <v>29099</v>
      </c>
      <c r="U60" s="5">
        <v>0</v>
      </c>
      <c r="V60" s="5">
        <v>0</v>
      </c>
      <c r="W60" s="5">
        <v>0</v>
      </c>
      <c r="Y60" s="3"/>
      <c r="Z60" s="5"/>
    </row>
    <row r="61" spans="1:26" x14ac:dyDescent="0.25">
      <c r="A61" s="8">
        <v>39666</v>
      </c>
      <c r="B61" s="9">
        <v>229.50399999999999</v>
      </c>
      <c r="C61" s="9">
        <f>(VLOOKUP(A61,[1]TSLF!A:B,2,FALSE)*1000)/1000</f>
        <v>124.86199999999999</v>
      </c>
      <c r="D61" s="9">
        <f t="shared" si="0"/>
        <v>354.36599999999999</v>
      </c>
      <c r="F61" s="8">
        <v>39666</v>
      </c>
      <c r="G61" s="14">
        <v>0</v>
      </c>
      <c r="H61" s="2"/>
      <c r="I61" s="14">
        <v>0</v>
      </c>
      <c r="J61" s="9">
        <f t="shared" si="1"/>
        <v>0</v>
      </c>
      <c r="L61" s="7">
        <v>39666</v>
      </c>
      <c r="M61" s="15">
        <v>0</v>
      </c>
      <c r="N61" s="5"/>
      <c r="O61" s="8">
        <v>39666</v>
      </c>
      <c r="P61" s="9">
        <f t="shared" si="2"/>
        <v>29.138999999999999</v>
      </c>
      <c r="R61" s="9">
        <v>29139</v>
      </c>
      <c r="U61" s="5">
        <v>0</v>
      </c>
      <c r="V61" s="5">
        <v>0</v>
      </c>
      <c r="W61" s="5">
        <v>0</v>
      </c>
      <c r="Y61" s="3"/>
      <c r="Z61" s="5"/>
    </row>
    <row r="62" spans="1:26" x14ac:dyDescent="0.25">
      <c r="A62" s="8">
        <v>39673</v>
      </c>
      <c r="B62" s="9">
        <v>229.65100000000001</v>
      </c>
      <c r="C62" s="9">
        <f>(VLOOKUP(A62,[1]TSLF!A:B,2,FALSE)*1000)/1000</f>
        <v>128.31800000000001</v>
      </c>
      <c r="D62" s="9">
        <f t="shared" si="0"/>
        <v>357.96900000000005</v>
      </c>
      <c r="F62" s="8">
        <v>39673</v>
      </c>
      <c r="G62" s="14">
        <v>0</v>
      </c>
      <c r="H62" s="2"/>
      <c r="I62" s="14">
        <v>0</v>
      </c>
      <c r="J62" s="9">
        <f t="shared" si="1"/>
        <v>0</v>
      </c>
      <c r="L62" s="7">
        <v>39673</v>
      </c>
      <c r="M62" s="15">
        <v>0</v>
      </c>
      <c r="N62" s="5"/>
      <c r="O62" s="8">
        <v>39673</v>
      </c>
      <c r="P62" s="9">
        <f t="shared" si="2"/>
        <v>29.179000000000002</v>
      </c>
      <c r="R62" s="9">
        <v>29179</v>
      </c>
      <c r="U62" s="5">
        <v>0</v>
      </c>
      <c r="V62" s="5">
        <v>0</v>
      </c>
      <c r="W62" s="5">
        <v>0</v>
      </c>
      <c r="Y62" s="3"/>
      <c r="Z62" s="5"/>
    </row>
    <row r="63" spans="1:26" x14ac:dyDescent="0.25">
      <c r="A63" s="8">
        <v>39680</v>
      </c>
      <c r="B63" s="9">
        <v>235.56299999999999</v>
      </c>
      <c r="C63" s="9">
        <f>(VLOOKUP(A63,[1]TSLF!A:B,2,FALSE)*1000)/1000</f>
        <v>118.989</v>
      </c>
      <c r="D63" s="9">
        <f t="shared" si="0"/>
        <v>354.55200000000002</v>
      </c>
      <c r="F63" s="8">
        <v>39680</v>
      </c>
      <c r="G63" s="14">
        <v>0</v>
      </c>
      <c r="H63" s="2"/>
      <c r="I63" s="14">
        <v>0</v>
      </c>
      <c r="J63" s="9">
        <f t="shared" si="1"/>
        <v>0</v>
      </c>
      <c r="L63" s="7">
        <v>39680</v>
      </c>
      <c r="M63" s="15">
        <v>0</v>
      </c>
      <c r="N63" s="5"/>
      <c r="O63" s="8">
        <v>39680</v>
      </c>
      <c r="P63" s="9">
        <f t="shared" si="2"/>
        <v>29.207000000000001</v>
      </c>
      <c r="R63" s="9">
        <v>29207</v>
      </c>
      <c r="U63" s="5">
        <v>0</v>
      </c>
      <c r="V63" s="5">
        <v>0</v>
      </c>
      <c r="W63" s="5">
        <v>0</v>
      </c>
      <c r="Y63" s="3"/>
      <c r="Z63" s="5"/>
    </row>
    <row r="64" spans="1:26" x14ac:dyDescent="0.25">
      <c r="A64" s="8">
        <v>39687</v>
      </c>
      <c r="B64" s="9">
        <v>236.00299999999999</v>
      </c>
      <c r="C64" s="9">
        <f>(VLOOKUP(A64,[1]TSLF!A:B,2,FALSE)*1000)/1000</f>
        <v>117.348</v>
      </c>
      <c r="D64" s="9">
        <f t="shared" si="0"/>
        <v>353.351</v>
      </c>
      <c r="F64" s="8">
        <v>39687</v>
      </c>
      <c r="G64" s="14">
        <v>0</v>
      </c>
      <c r="H64" s="2"/>
      <c r="I64" s="14">
        <v>0</v>
      </c>
      <c r="J64" s="9">
        <f t="shared" si="1"/>
        <v>0</v>
      </c>
      <c r="L64" s="7">
        <v>39687</v>
      </c>
      <c r="M64" s="15">
        <v>0</v>
      </c>
      <c r="N64" s="5"/>
      <c r="O64" s="8">
        <v>39687</v>
      </c>
      <c r="P64" s="9">
        <f t="shared" si="2"/>
        <v>29.247</v>
      </c>
      <c r="R64" s="9">
        <v>29247</v>
      </c>
      <c r="U64" s="5">
        <v>0</v>
      </c>
      <c r="V64" s="5">
        <v>0</v>
      </c>
      <c r="W64" s="5">
        <v>0</v>
      </c>
      <c r="Y64" s="3"/>
      <c r="Z64" s="5"/>
    </row>
    <row r="65" spans="1:26" x14ac:dyDescent="0.25">
      <c r="A65" s="8">
        <v>39694</v>
      </c>
      <c r="B65" s="9">
        <v>231.09</v>
      </c>
      <c r="C65" s="9">
        <f>(VLOOKUP(A65,[1]TSLF!A:B,2,FALSE)*1000)/1000</f>
        <v>116.105</v>
      </c>
      <c r="D65" s="9">
        <f t="shared" si="0"/>
        <v>347.19499999999999</v>
      </c>
      <c r="F65" s="8">
        <v>39694</v>
      </c>
      <c r="G65" s="14">
        <v>0</v>
      </c>
      <c r="H65" s="2"/>
      <c r="I65" s="14">
        <v>0</v>
      </c>
      <c r="J65" s="9">
        <f t="shared" si="1"/>
        <v>0</v>
      </c>
      <c r="L65" s="7">
        <v>39694</v>
      </c>
      <c r="M65" s="15">
        <v>0</v>
      </c>
      <c r="N65" s="5"/>
      <c r="O65" s="8">
        <v>39694</v>
      </c>
      <c r="P65" s="9">
        <f t="shared" si="2"/>
        <v>29.286999999999999</v>
      </c>
      <c r="R65" s="9">
        <v>29287</v>
      </c>
      <c r="U65" s="5">
        <v>0</v>
      </c>
      <c r="V65" s="5">
        <v>0</v>
      </c>
      <c r="W65" s="5">
        <v>0</v>
      </c>
      <c r="Y65" s="3"/>
      <c r="Z65" s="5"/>
    </row>
    <row r="66" spans="1:26" x14ac:dyDescent="0.25">
      <c r="A66" s="8">
        <v>39701</v>
      </c>
      <c r="B66" s="9">
        <v>235.55600000000001</v>
      </c>
      <c r="C66" s="9">
        <f>(VLOOKUP(A66,[1]TSLF!A:B,2,FALSE)*1000)/1000</f>
        <v>115.899</v>
      </c>
      <c r="D66" s="9">
        <f t="shared" si="0"/>
        <v>351.45500000000004</v>
      </c>
      <c r="F66" s="8">
        <v>39701</v>
      </c>
      <c r="G66" s="14">
        <v>0</v>
      </c>
      <c r="H66" s="2"/>
      <c r="I66" s="14">
        <v>0</v>
      </c>
      <c r="J66" s="9">
        <f t="shared" si="1"/>
        <v>0</v>
      </c>
      <c r="L66" s="7">
        <v>39701</v>
      </c>
      <c r="M66" s="15">
        <v>0</v>
      </c>
      <c r="N66" s="5"/>
      <c r="O66" s="8">
        <v>39701</v>
      </c>
      <c r="P66" s="9">
        <f t="shared" si="2"/>
        <v>29.327000000000002</v>
      </c>
      <c r="R66" s="9">
        <v>29327</v>
      </c>
      <c r="U66" s="5">
        <v>0</v>
      </c>
      <c r="V66" s="5">
        <v>0</v>
      </c>
      <c r="W66" s="5">
        <v>0</v>
      </c>
      <c r="Y66" s="3"/>
      <c r="Z66" s="5"/>
    </row>
    <row r="67" spans="1:26" x14ac:dyDescent="0.25">
      <c r="A67" s="8">
        <v>39708</v>
      </c>
      <c r="B67" s="9">
        <v>305.29399999999998</v>
      </c>
      <c r="C67" s="9">
        <f>(VLOOKUP(A67,[1]TSLF!A:B,2,FALSE)*1000)/1000</f>
        <v>117.27</v>
      </c>
      <c r="D67" s="9">
        <f t="shared" si="0"/>
        <v>422.56399999999996</v>
      </c>
      <c r="F67" s="8">
        <v>39708</v>
      </c>
      <c r="G67" s="14">
        <v>0</v>
      </c>
      <c r="H67" s="2"/>
      <c r="I67" s="14">
        <v>0</v>
      </c>
      <c r="J67" s="9">
        <f t="shared" si="1"/>
        <v>0</v>
      </c>
      <c r="L67" s="7">
        <v>39708</v>
      </c>
      <c r="M67" s="15">
        <v>0</v>
      </c>
      <c r="N67" s="5"/>
      <c r="O67" s="8">
        <v>39708</v>
      </c>
      <c r="P67" s="9">
        <f t="shared" si="2"/>
        <v>57.367000000000004</v>
      </c>
      <c r="R67" s="9">
        <v>57367</v>
      </c>
      <c r="U67" s="5">
        <v>0</v>
      </c>
      <c r="V67" s="5">
        <v>0</v>
      </c>
      <c r="W67" s="5">
        <v>0</v>
      </c>
      <c r="Y67" s="3"/>
      <c r="Z67" s="5"/>
    </row>
    <row r="68" spans="1:26" x14ac:dyDescent="0.25">
      <c r="A68" s="8">
        <v>39715</v>
      </c>
      <c r="B68" s="9">
        <v>509.67599999999999</v>
      </c>
      <c r="C68" s="9">
        <f>(VLOOKUP(A68,[1]TSLF!A:B,2,FALSE)*1000)/1000</f>
        <v>185.636</v>
      </c>
      <c r="D68" s="9">
        <f t="shared" si="0"/>
        <v>695.31200000000001</v>
      </c>
      <c r="F68" s="8">
        <v>39715</v>
      </c>
      <c r="G68" s="14">
        <v>0</v>
      </c>
      <c r="H68" s="2"/>
      <c r="I68" s="14">
        <v>3217.4</v>
      </c>
      <c r="J68" s="9">
        <f t="shared" si="1"/>
        <v>3217.4</v>
      </c>
      <c r="L68" s="7">
        <v>39715</v>
      </c>
      <c r="M68" s="15">
        <v>0</v>
      </c>
      <c r="N68" s="5"/>
      <c r="O68" s="8">
        <v>39715</v>
      </c>
      <c r="P68" s="9">
        <f t="shared" si="2"/>
        <v>76.841814660780003</v>
      </c>
      <c r="R68" s="9">
        <v>73973</v>
      </c>
      <c r="U68" s="5">
        <v>0</v>
      </c>
      <c r="V68" s="5">
        <v>2868.8146607800008</v>
      </c>
      <c r="W68" s="5">
        <v>0</v>
      </c>
      <c r="Y68" s="3"/>
      <c r="Z68" s="5"/>
    </row>
    <row r="69" spans="1:26" x14ac:dyDescent="0.25">
      <c r="A69" s="8">
        <v>39722</v>
      </c>
      <c r="B69" s="9">
        <v>783.67100000000005</v>
      </c>
      <c r="C69" s="9">
        <f>(VLOOKUP(A69,[1]TSLF!A:B,2,FALSE)*1000)/1000</f>
        <v>233.565</v>
      </c>
      <c r="D69" s="9">
        <f t="shared" si="0"/>
        <v>1017.2360000000001</v>
      </c>
      <c r="F69" s="8">
        <v>39722</v>
      </c>
      <c r="G69" s="14">
        <v>0</v>
      </c>
      <c r="H69" s="2"/>
      <c r="I69" s="14">
        <v>3217.4</v>
      </c>
      <c r="J69" s="9">
        <f t="shared" si="1"/>
        <v>3217.4</v>
      </c>
      <c r="L69" s="7">
        <v>39722</v>
      </c>
      <c r="M69" s="15">
        <v>0</v>
      </c>
      <c r="N69" s="5"/>
      <c r="O69" s="8">
        <v>39722</v>
      </c>
      <c r="P69" s="9">
        <f>0.001*SUM(R69:W69)</f>
        <v>110.40924880479</v>
      </c>
      <c r="R69" s="9">
        <v>90730</v>
      </c>
      <c r="U69" s="5">
        <v>0</v>
      </c>
      <c r="V69" s="5">
        <v>19679.248804790004</v>
      </c>
      <c r="W69" s="5">
        <v>0</v>
      </c>
      <c r="Y69" s="3"/>
      <c r="Z69" s="5"/>
    </row>
    <row r="70" spans="1:26" x14ac:dyDescent="0.25">
      <c r="A70" s="8">
        <v>39729</v>
      </c>
      <c r="B70" s="9">
        <v>844.745</v>
      </c>
      <c r="C70" s="9">
        <f>(VLOOKUP(A70,[1]TSLF!A:B,2,FALSE)*1000)/1000</f>
        <v>191.34299999999999</v>
      </c>
      <c r="D70" s="9">
        <f t="shared" si="0"/>
        <v>1036.088</v>
      </c>
      <c r="F70" s="8">
        <v>39729</v>
      </c>
      <c r="G70" s="14">
        <v>0</v>
      </c>
      <c r="H70" s="2"/>
      <c r="I70" s="14">
        <v>3217.4</v>
      </c>
      <c r="J70" s="9">
        <f t="shared" si="1"/>
        <v>3217.4</v>
      </c>
      <c r="L70" s="7">
        <v>39729</v>
      </c>
      <c r="M70" s="15">
        <v>115</v>
      </c>
      <c r="N70" s="5"/>
      <c r="O70" s="8">
        <v>39729</v>
      </c>
      <c r="P70" s="9">
        <f t="shared" si="2"/>
        <v>119.47024880479</v>
      </c>
      <c r="R70" s="9">
        <v>99791</v>
      </c>
      <c r="U70" s="5">
        <v>0</v>
      </c>
      <c r="V70" s="5">
        <v>19679.248804790004</v>
      </c>
      <c r="W70" s="5">
        <v>0</v>
      </c>
      <c r="Y70" s="3"/>
      <c r="Z70" s="5"/>
    </row>
    <row r="71" spans="1:26" x14ac:dyDescent="0.25">
      <c r="A71" s="8">
        <v>39736</v>
      </c>
      <c r="B71" s="9">
        <v>1028.4849999999999</v>
      </c>
      <c r="C71" s="9">
        <f>(VLOOKUP(A71,[1]TSLF!A:B,2,FALSE)*1000)/1000</f>
        <v>194.54599999999999</v>
      </c>
      <c r="D71" s="9">
        <f t="shared" si="0"/>
        <v>1223.0309999999999</v>
      </c>
      <c r="F71" s="8">
        <v>39736</v>
      </c>
      <c r="G71" s="14">
        <v>722.48900000000003</v>
      </c>
      <c r="H71" s="14">
        <v>36.887</v>
      </c>
      <c r="I71" s="14">
        <v>3217.4</v>
      </c>
      <c r="J71" s="9">
        <f t="shared" si="1"/>
        <v>3976.7759999999998</v>
      </c>
      <c r="L71" s="7">
        <v>39736</v>
      </c>
      <c r="M71" s="15">
        <v>115</v>
      </c>
      <c r="N71" s="5"/>
      <c r="O71" s="8">
        <v>39736</v>
      </c>
      <c r="P71" s="9">
        <f t="shared" si="2"/>
        <v>132.06524880479</v>
      </c>
      <c r="R71" s="9">
        <v>112386</v>
      </c>
      <c r="U71" s="5">
        <v>0</v>
      </c>
      <c r="V71" s="5">
        <v>19679.248804790004</v>
      </c>
      <c r="W71" s="5">
        <v>0</v>
      </c>
      <c r="Y71" s="3"/>
      <c r="Z71" s="5"/>
    </row>
    <row r="72" spans="1:26" x14ac:dyDescent="0.25">
      <c r="A72" s="8">
        <v>39743</v>
      </c>
      <c r="B72" s="9">
        <v>1058.0840000000001</v>
      </c>
      <c r="C72" s="9">
        <f>(VLOOKUP(A72,[1]TSLF!A:B,2,FALSE)*1000)/1000</f>
        <v>197.499</v>
      </c>
      <c r="D72" s="9">
        <f t="shared" si="0"/>
        <v>1255.5830000000001</v>
      </c>
      <c r="F72" s="8">
        <v>39743</v>
      </c>
      <c r="G72" s="14">
        <v>722.48900000000003</v>
      </c>
      <c r="H72" s="14">
        <v>36.887</v>
      </c>
      <c r="I72" s="14">
        <v>3217.4</v>
      </c>
      <c r="J72" s="9">
        <f t="shared" si="1"/>
        <v>3976.7759999999998</v>
      </c>
      <c r="L72" s="7">
        <v>39743</v>
      </c>
      <c r="M72" s="15">
        <v>115</v>
      </c>
      <c r="N72" s="5"/>
      <c r="O72" s="8">
        <v>39743</v>
      </c>
      <c r="P72" s="9">
        <f t="shared" si="2"/>
        <v>136.80424880479001</v>
      </c>
      <c r="R72" s="9">
        <v>117125</v>
      </c>
      <c r="U72" s="5">
        <v>0</v>
      </c>
      <c r="V72" s="5">
        <v>19679.248804790004</v>
      </c>
      <c r="W72" s="5">
        <v>0</v>
      </c>
      <c r="Y72" s="3"/>
      <c r="Z72" s="5"/>
    </row>
    <row r="73" spans="1:26" x14ac:dyDescent="0.25">
      <c r="A73" s="8">
        <v>39750</v>
      </c>
      <c r="B73" s="9">
        <v>1231.2470000000001</v>
      </c>
      <c r="C73" s="9">
        <f>(VLOOKUP(A73,[1]TSLF!A:B,2,FALSE)*1000)/1000</f>
        <v>197.499</v>
      </c>
      <c r="D73" s="9">
        <f t="shared" ref="D73:D136" si="3">SUM(B73:C73)</f>
        <v>1428.7460000000001</v>
      </c>
      <c r="F73" s="8">
        <v>39750</v>
      </c>
      <c r="G73" s="14">
        <v>722.48900000000003</v>
      </c>
      <c r="H73" s="14">
        <v>36.887</v>
      </c>
      <c r="I73" s="14">
        <v>3217.4</v>
      </c>
      <c r="J73" s="9">
        <f t="shared" ref="J73:J136" si="4">SUM(G73:I73)</f>
        <v>3976.7759999999998</v>
      </c>
      <c r="L73" s="7">
        <v>39750</v>
      </c>
      <c r="M73" s="15">
        <v>115</v>
      </c>
      <c r="N73" s="5"/>
      <c r="O73" s="8">
        <v>39750</v>
      </c>
      <c r="P73" s="9">
        <f t="shared" ref="P73:P136" si="5">0.001*SUM(R73:W73)</f>
        <v>130.07524880478999</v>
      </c>
      <c r="R73" s="9">
        <v>110396</v>
      </c>
      <c r="U73" s="5">
        <v>0</v>
      </c>
      <c r="V73" s="5">
        <v>19679.248804790004</v>
      </c>
      <c r="W73" s="5">
        <v>0</v>
      </c>
      <c r="Y73" s="3"/>
      <c r="Z73" s="5"/>
    </row>
    <row r="74" spans="1:26" x14ac:dyDescent="0.25">
      <c r="A74" s="8">
        <v>39757</v>
      </c>
      <c r="B74" s="9">
        <v>1338.338</v>
      </c>
      <c r="C74" s="9">
        <f>(VLOOKUP(A74,[1]TSLF!A:B,2,FALSE)*1000)/1000</f>
        <v>199.999</v>
      </c>
      <c r="D74" s="9">
        <f t="shared" si="3"/>
        <v>1538.337</v>
      </c>
      <c r="F74" s="8">
        <v>39757</v>
      </c>
      <c r="G74" s="14">
        <v>722.48900000000003</v>
      </c>
      <c r="H74" s="14">
        <v>36.887</v>
      </c>
      <c r="I74" s="14">
        <v>3217.4</v>
      </c>
      <c r="J74" s="9">
        <f t="shared" si="4"/>
        <v>3976.7759999999998</v>
      </c>
      <c r="L74" s="7">
        <v>39757</v>
      </c>
      <c r="M74" s="15">
        <v>191.5</v>
      </c>
      <c r="N74" s="5"/>
      <c r="O74" s="8">
        <v>39757</v>
      </c>
      <c r="P74" s="9">
        <f t="shared" si="5"/>
        <v>140.55574756536001</v>
      </c>
      <c r="R74" s="9">
        <v>108078</v>
      </c>
      <c r="U74" s="5">
        <v>0</v>
      </c>
      <c r="V74" s="5">
        <v>32477.747565360012</v>
      </c>
      <c r="W74" s="5">
        <v>0</v>
      </c>
      <c r="Y74" s="3"/>
      <c r="Z74" s="5"/>
    </row>
    <row r="75" spans="1:26" x14ac:dyDescent="0.25">
      <c r="A75" s="8">
        <v>39764</v>
      </c>
      <c r="B75" s="9">
        <v>1474.8019999999999</v>
      </c>
      <c r="C75" s="9">
        <f>(VLOOKUP(A75,[1]TSLF!A:B,2,FALSE)*1000)/1000</f>
        <v>199.999</v>
      </c>
      <c r="D75" s="9">
        <f t="shared" si="3"/>
        <v>1674.8009999999999</v>
      </c>
      <c r="F75" s="8">
        <v>39764</v>
      </c>
      <c r="G75" s="14">
        <v>722.48900000000003</v>
      </c>
      <c r="H75" s="14">
        <v>36.887</v>
      </c>
      <c r="I75" s="14">
        <v>3217.4</v>
      </c>
      <c r="J75" s="9">
        <f t="shared" si="4"/>
        <v>3976.7759999999998</v>
      </c>
      <c r="L75" s="7">
        <v>39764</v>
      </c>
      <c r="M75" s="15">
        <v>191.5</v>
      </c>
      <c r="N75" s="5"/>
      <c r="O75" s="8">
        <v>39764</v>
      </c>
      <c r="P75" s="9">
        <f t="shared" si="5"/>
        <v>143.00774756536001</v>
      </c>
      <c r="R75" s="9">
        <v>110530</v>
      </c>
      <c r="U75" s="5">
        <v>0</v>
      </c>
      <c r="V75" s="5">
        <v>32477.747565360012</v>
      </c>
      <c r="W75" s="5">
        <v>0</v>
      </c>
      <c r="Y75" s="3"/>
      <c r="Z75" s="5"/>
    </row>
    <row r="76" spans="1:26" x14ac:dyDescent="0.25">
      <c r="A76" s="8">
        <v>39771</v>
      </c>
      <c r="B76" s="9">
        <v>1449.576</v>
      </c>
      <c r="C76" s="9">
        <f>(VLOOKUP(A76,[1]TSLF!A:B,2,FALSE)*1000)/1000</f>
        <v>191.256</v>
      </c>
      <c r="D76" s="9">
        <f t="shared" si="3"/>
        <v>1640.8320000000001</v>
      </c>
      <c r="F76" s="8">
        <v>39771</v>
      </c>
      <c r="G76" s="14">
        <v>722.48900000000003</v>
      </c>
      <c r="H76" s="14">
        <v>36.887</v>
      </c>
      <c r="I76" s="14">
        <v>3217.4</v>
      </c>
      <c r="J76" s="9">
        <f t="shared" si="4"/>
        <v>3976.7759999999998</v>
      </c>
      <c r="L76" s="7">
        <v>39771</v>
      </c>
      <c r="M76" s="15">
        <v>191.5</v>
      </c>
      <c r="N76" s="5"/>
      <c r="O76" s="8">
        <v>39771</v>
      </c>
      <c r="P76" s="9">
        <f t="shared" si="5"/>
        <v>146.79374756536001</v>
      </c>
      <c r="R76" s="9">
        <v>114316</v>
      </c>
      <c r="U76" s="5">
        <v>0</v>
      </c>
      <c r="V76" s="5">
        <v>32477.747565360012</v>
      </c>
      <c r="W76" s="5">
        <v>0</v>
      </c>
      <c r="Y76" s="3"/>
      <c r="Z76" s="5"/>
    </row>
    <row r="77" spans="1:26" x14ac:dyDescent="0.25">
      <c r="A77" s="8">
        <v>39778</v>
      </c>
      <c r="B77" s="9">
        <v>1379.1489999999999</v>
      </c>
      <c r="C77" s="9">
        <f>(VLOOKUP(A77,[1]TSLF!A:B,2,FALSE)*1000)/1000</f>
        <v>187.447</v>
      </c>
      <c r="D77" s="9">
        <f t="shared" si="3"/>
        <v>1566.596</v>
      </c>
      <c r="F77" s="8">
        <v>39778</v>
      </c>
      <c r="G77" s="14">
        <v>722.48900000000003</v>
      </c>
      <c r="H77" s="14">
        <v>36.887</v>
      </c>
      <c r="I77" s="14">
        <v>3217.4</v>
      </c>
      <c r="J77" s="9">
        <f t="shared" si="4"/>
        <v>3976.7759999999998</v>
      </c>
      <c r="L77" s="7">
        <v>39778</v>
      </c>
      <c r="M77" s="15">
        <v>191.5</v>
      </c>
      <c r="N77" s="5"/>
      <c r="O77" s="8">
        <v>39778</v>
      </c>
      <c r="P77" s="9">
        <f t="shared" si="5"/>
        <v>150.34074756536</v>
      </c>
      <c r="R77" s="9">
        <v>104063</v>
      </c>
      <c r="U77" s="5">
        <v>13800</v>
      </c>
      <c r="V77" s="5">
        <v>32477.747565360012</v>
      </c>
      <c r="W77" s="5">
        <v>0</v>
      </c>
      <c r="Y77" s="3"/>
      <c r="Z77" s="5"/>
    </row>
    <row r="78" spans="1:26" x14ac:dyDescent="0.25">
      <c r="A78" s="8">
        <v>39785</v>
      </c>
      <c r="B78" s="9">
        <v>1410.008</v>
      </c>
      <c r="C78" s="9">
        <f>(VLOOKUP(A78,[1]TSLF!A:B,2,FALSE)*1000)/1000</f>
        <v>190.892</v>
      </c>
      <c r="D78" s="9">
        <f t="shared" si="3"/>
        <v>1600.9</v>
      </c>
      <c r="F78" s="8">
        <v>39785</v>
      </c>
      <c r="G78" s="14">
        <v>722.48900000000003</v>
      </c>
      <c r="H78" s="14">
        <v>224.249</v>
      </c>
      <c r="I78" s="14">
        <v>3217.4</v>
      </c>
      <c r="J78" s="9">
        <f t="shared" si="4"/>
        <v>4164.1379999999999</v>
      </c>
      <c r="L78" s="7">
        <v>39785</v>
      </c>
      <c r="M78" s="15">
        <v>246.5</v>
      </c>
      <c r="N78" s="5"/>
      <c r="O78" s="8">
        <v>39785</v>
      </c>
      <c r="P78" s="9">
        <f t="shared" si="5"/>
        <v>178.86063745742001</v>
      </c>
      <c r="R78" s="9">
        <v>104215</v>
      </c>
      <c r="U78" s="5">
        <v>13800</v>
      </c>
      <c r="V78" s="5">
        <v>60845.637457420002</v>
      </c>
      <c r="W78" s="5">
        <v>0</v>
      </c>
      <c r="Y78" s="3"/>
      <c r="Z78" s="5"/>
    </row>
    <row r="79" spans="1:26" x14ac:dyDescent="0.25">
      <c r="A79" s="8">
        <v>39792</v>
      </c>
      <c r="B79" s="9">
        <v>1518.921</v>
      </c>
      <c r="C79" s="9">
        <f>(VLOOKUP(A79,[1]TSLF!A:B,2,FALSE)*1000)/1000</f>
        <v>185.14599999999999</v>
      </c>
      <c r="D79" s="9">
        <f t="shared" si="3"/>
        <v>1704.067</v>
      </c>
      <c r="F79" s="8">
        <v>39792</v>
      </c>
      <c r="G79" s="14">
        <v>722.48900000000003</v>
      </c>
      <c r="H79" s="14">
        <v>224.249</v>
      </c>
      <c r="I79" s="14">
        <v>3217.4</v>
      </c>
      <c r="J79" s="9">
        <f t="shared" si="4"/>
        <v>4164.1379999999999</v>
      </c>
      <c r="L79" s="7">
        <v>39792</v>
      </c>
      <c r="M79" s="15">
        <v>246.5</v>
      </c>
      <c r="N79" s="5"/>
      <c r="O79" s="8">
        <v>39792</v>
      </c>
      <c r="P79" s="9">
        <f t="shared" si="5"/>
        <v>178.27763745742001</v>
      </c>
      <c r="R79" s="9">
        <v>103632</v>
      </c>
      <c r="U79" s="5">
        <v>13800</v>
      </c>
      <c r="V79" s="5">
        <v>60845.637457420002</v>
      </c>
      <c r="W79" s="5">
        <v>0</v>
      </c>
      <c r="Y79" s="3"/>
      <c r="Z79" s="5"/>
    </row>
    <row r="80" spans="1:26" x14ac:dyDescent="0.25">
      <c r="A80" s="8">
        <v>39799</v>
      </c>
      <c r="B80" s="9">
        <v>1514.931</v>
      </c>
      <c r="C80" s="9">
        <f>(VLOOKUP(A80,[1]TSLF!A:B,2,FALSE)*1000)/1000</f>
        <v>181.57499999999999</v>
      </c>
      <c r="D80" s="9">
        <f t="shared" si="3"/>
        <v>1696.5060000000001</v>
      </c>
      <c r="F80" s="8">
        <v>39799</v>
      </c>
      <c r="G80" s="14">
        <v>722.48900000000003</v>
      </c>
      <c r="H80" s="14">
        <v>224.249</v>
      </c>
      <c r="I80" s="14">
        <v>3217.4</v>
      </c>
      <c r="J80" s="9">
        <f t="shared" si="4"/>
        <v>4164.1379999999999</v>
      </c>
      <c r="L80" s="7">
        <v>39799</v>
      </c>
      <c r="M80" s="15">
        <v>246.5</v>
      </c>
      <c r="N80" s="5"/>
      <c r="O80" s="8">
        <v>39799</v>
      </c>
      <c r="P80" s="9">
        <f t="shared" si="5"/>
        <v>182.79263745742</v>
      </c>
      <c r="R80" s="9">
        <v>108147</v>
      </c>
      <c r="U80" s="5">
        <v>13800</v>
      </c>
      <c r="V80" s="5">
        <v>60845.637457420002</v>
      </c>
      <c r="W80" s="5">
        <v>0</v>
      </c>
      <c r="Y80" s="3"/>
      <c r="Z80" s="5"/>
    </row>
    <row r="81" spans="1:26" x14ac:dyDescent="0.25">
      <c r="A81" s="8">
        <v>39806</v>
      </c>
      <c r="B81" s="9">
        <v>1481.7570000000001</v>
      </c>
      <c r="C81" s="9">
        <f>(VLOOKUP(A81,[1]TSLF!A:B,2,FALSE)*1000)/1000</f>
        <v>177.596</v>
      </c>
      <c r="D81" s="9">
        <f t="shared" si="3"/>
        <v>1659.3530000000001</v>
      </c>
      <c r="F81" s="8">
        <v>39806</v>
      </c>
      <c r="G81" s="14">
        <v>722.48900000000003</v>
      </c>
      <c r="H81" s="14">
        <v>224.249</v>
      </c>
      <c r="I81" s="14">
        <v>3118</v>
      </c>
      <c r="J81" s="9">
        <f t="shared" si="4"/>
        <v>4064.7380000000003</v>
      </c>
      <c r="L81" s="7">
        <v>39806</v>
      </c>
      <c r="M81" s="15">
        <v>246.5</v>
      </c>
      <c r="N81" s="5"/>
      <c r="O81" s="8">
        <v>39806</v>
      </c>
      <c r="P81" s="9">
        <f t="shared" si="5"/>
        <v>189.35863745742</v>
      </c>
      <c r="R81" s="9">
        <v>114713</v>
      </c>
      <c r="U81" s="5">
        <v>13800</v>
      </c>
      <c r="V81" s="5">
        <v>60845.637457420002</v>
      </c>
      <c r="W81" s="5">
        <v>0</v>
      </c>
      <c r="Y81" s="3"/>
      <c r="Z81" s="5"/>
    </row>
    <row r="82" spans="1:26" x14ac:dyDescent="0.25">
      <c r="A82" s="8">
        <v>39813</v>
      </c>
      <c r="B82" s="9">
        <v>1493.009</v>
      </c>
      <c r="C82" s="9">
        <f>(VLOOKUP(A82,[1]TSLF!A:B,2,FALSE)*1000)/1000</f>
        <v>173.17099999999999</v>
      </c>
      <c r="D82" s="9">
        <f t="shared" si="3"/>
        <v>1666.18</v>
      </c>
      <c r="F82" s="8">
        <v>39813</v>
      </c>
      <c r="G82" s="14">
        <v>722.48900000000003</v>
      </c>
      <c r="H82" s="14">
        <v>224.249</v>
      </c>
      <c r="I82" s="14">
        <v>3118</v>
      </c>
      <c r="J82" s="9">
        <f t="shared" si="4"/>
        <v>4064.7380000000003</v>
      </c>
      <c r="L82" s="7">
        <v>39813</v>
      </c>
      <c r="M82" s="15">
        <v>246.5</v>
      </c>
      <c r="N82" s="5"/>
      <c r="O82" s="8">
        <v>39813</v>
      </c>
      <c r="P82" s="9">
        <f t="shared" si="5"/>
        <v>187.48463745742001</v>
      </c>
      <c r="R82" s="9">
        <v>112839</v>
      </c>
      <c r="U82" s="5">
        <v>13800</v>
      </c>
      <c r="V82" s="5">
        <v>60845.637457420002</v>
      </c>
      <c r="W82" s="5">
        <v>0</v>
      </c>
      <c r="Y82" s="3"/>
      <c r="Z82" s="5"/>
    </row>
    <row r="83" spans="1:26" x14ac:dyDescent="0.25">
      <c r="A83" s="8">
        <v>39820</v>
      </c>
      <c r="B83" s="9">
        <v>1395.758</v>
      </c>
      <c r="C83" s="9">
        <f>(VLOOKUP(A83,[1]TSLF!A:B,2,FALSE)*1000)/1000</f>
        <v>161.1</v>
      </c>
      <c r="D83" s="9">
        <f t="shared" si="3"/>
        <v>1556.8579999999999</v>
      </c>
      <c r="F83" s="8">
        <v>39820</v>
      </c>
      <c r="G83" s="14">
        <v>708.98500000000001</v>
      </c>
      <c r="H83" s="14">
        <v>252.58099999999999</v>
      </c>
      <c r="I83" s="14">
        <v>3118</v>
      </c>
      <c r="J83" s="9">
        <f t="shared" si="4"/>
        <v>4079.5659999999998</v>
      </c>
      <c r="L83" s="7">
        <v>39820</v>
      </c>
      <c r="M83" s="15">
        <v>294.90000000000003</v>
      </c>
      <c r="N83" s="5"/>
      <c r="O83" s="8">
        <v>39820</v>
      </c>
      <c r="P83" s="9">
        <f t="shared" si="5"/>
        <v>214.93650508572006</v>
      </c>
      <c r="R83" s="9">
        <v>112856</v>
      </c>
      <c r="U83" s="5">
        <v>13800</v>
      </c>
      <c r="V83" s="5">
        <v>88280.50508572004</v>
      </c>
      <c r="W83" s="5">
        <v>0</v>
      </c>
      <c r="Y83" s="3"/>
      <c r="Z83" s="5"/>
    </row>
    <row r="84" spans="1:26" x14ac:dyDescent="0.25">
      <c r="A84" s="8">
        <v>39827</v>
      </c>
      <c r="B84" s="9">
        <v>1332.635</v>
      </c>
      <c r="C84" s="9">
        <f>(VLOOKUP(A84,[1]TSLF!A:B,2,FALSE)*1000)/1000</f>
        <v>132.87899999999999</v>
      </c>
      <c r="D84" s="9">
        <f t="shared" si="3"/>
        <v>1465.5139999999999</v>
      </c>
      <c r="F84" s="8">
        <v>39827</v>
      </c>
      <c r="G84" s="14">
        <v>708.98500000000001</v>
      </c>
      <c r="H84" s="14">
        <v>252.58099999999999</v>
      </c>
      <c r="I84" s="14">
        <v>3118</v>
      </c>
      <c r="J84" s="9">
        <f t="shared" si="4"/>
        <v>4079.5659999999998</v>
      </c>
      <c r="L84" s="7">
        <v>39827</v>
      </c>
      <c r="M84" s="15">
        <v>294.90000000000003</v>
      </c>
      <c r="N84" s="5"/>
      <c r="O84" s="8">
        <v>39827</v>
      </c>
      <c r="P84" s="9">
        <f t="shared" si="5"/>
        <v>215.07050508572004</v>
      </c>
      <c r="R84" s="9">
        <v>112990</v>
      </c>
      <c r="U84" s="5">
        <v>13800</v>
      </c>
      <c r="V84" s="5">
        <v>88280.50508572004</v>
      </c>
      <c r="W84" s="5">
        <v>0</v>
      </c>
      <c r="Y84" s="3"/>
      <c r="Z84" s="5"/>
    </row>
    <row r="85" spans="1:26" x14ac:dyDescent="0.25">
      <c r="A85" s="8">
        <v>39834</v>
      </c>
      <c r="B85" s="9">
        <v>1340.3430000000001</v>
      </c>
      <c r="C85" s="9">
        <f>(VLOOKUP(A85,[1]TSLF!A:B,2,FALSE)*1000)/1000</f>
        <v>133.1</v>
      </c>
      <c r="D85" s="9">
        <f t="shared" si="3"/>
        <v>1473.443</v>
      </c>
      <c r="F85" s="8">
        <v>39834</v>
      </c>
      <c r="G85" s="14">
        <v>708.98500000000001</v>
      </c>
      <c r="H85" s="14">
        <v>252.58099999999999</v>
      </c>
      <c r="I85" s="14">
        <v>3118</v>
      </c>
      <c r="J85" s="9">
        <f t="shared" si="4"/>
        <v>4079.5659999999998</v>
      </c>
      <c r="L85" s="7">
        <v>39834</v>
      </c>
      <c r="M85" s="15">
        <v>294.90000000000003</v>
      </c>
      <c r="N85" s="5"/>
      <c r="O85" s="8">
        <v>39834</v>
      </c>
      <c r="P85" s="9">
        <f t="shared" si="5"/>
        <v>444.77450508572002</v>
      </c>
      <c r="R85" s="9">
        <v>112294</v>
      </c>
      <c r="S85" s="16">
        <v>220400</v>
      </c>
      <c r="T85" s="9">
        <v>10000</v>
      </c>
      <c r="U85" s="5">
        <v>13800</v>
      </c>
      <c r="V85" s="5">
        <v>88280.50508572004</v>
      </c>
      <c r="W85" s="5">
        <v>0</v>
      </c>
      <c r="Y85" s="3"/>
      <c r="Z85" s="5"/>
    </row>
    <row r="86" spans="1:26" x14ac:dyDescent="0.25">
      <c r="A86" s="8">
        <v>39841</v>
      </c>
      <c r="B86" s="9">
        <v>1245.847</v>
      </c>
      <c r="C86" s="9">
        <f>(VLOOKUP(A86,[1]TSLF!A:B,2,FALSE)*1000)/1000</f>
        <v>125.09399999999999</v>
      </c>
      <c r="D86" s="9">
        <f t="shared" si="3"/>
        <v>1370.941</v>
      </c>
      <c r="F86" s="8">
        <v>39841</v>
      </c>
      <c r="G86" s="14">
        <v>708.98500000000001</v>
      </c>
      <c r="H86" s="14">
        <v>252.58099999999999</v>
      </c>
      <c r="I86" s="14">
        <v>3118</v>
      </c>
      <c r="J86" s="9">
        <f t="shared" si="4"/>
        <v>4079.5659999999998</v>
      </c>
      <c r="L86" s="7">
        <v>39841</v>
      </c>
      <c r="M86" s="15">
        <v>294.90000000000003</v>
      </c>
      <c r="N86" s="5"/>
      <c r="O86" s="8">
        <v>39841</v>
      </c>
      <c r="P86" s="9">
        <f t="shared" si="5"/>
        <v>443.01150508572005</v>
      </c>
      <c r="R86" s="9">
        <v>110531</v>
      </c>
      <c r="S86" s="16">
        <v>220400</v>
      </c>
      <c r="T86" s="9">
        <v>10000</v>
      </c>
      <c r="U86" s="5">
        <v>13800</v>
      </c>
      <c r="V86" s="5">
        <v>88280.50508572004</v>
      </c>
      <c r="W86" s="5">
        <v>0</v>
      </c>
      <c r="Y86" s="3"/>
      <c r="Z86" s="5"/>
    </row>
    <row r="87" spans="1:26" x14ac:dyDescent="0.25">
      <c r="A87" s="8">
        <v>39848</v>
      </c>
      <c r="B87" s="9">
        <v>1169.3810000000001</v>
      </c>
      <c r="C87" s="9">
        <f>(VLOOKUP(A87,[1]TSLF!A:B,2,FALSE)*1000)/1000</f>
        <v>120.63</v>
      </c>
      <c r="D87" s="9">
        <f t="shared" si="3"/>
        <v>1290.011</v>
      </c>
      <c r="F87" s="8">
        <v>39848</v>
      </c>
      <c r="G87" s="14">
        <v>708.98500000000001</v>
      </c>
      <c r="H87" s="14">
        <v>268.72300000000001</v>
      </c>
      <c r="I87" s="14">
        <v>3118</v>
      </c>
      <c r="J87" s="9">
        <f t="shared" si="4"/>
        <v>4095.7080000000001</v>
      </c>
      <c r="L87" s="7">
        <v>39848</v>
      </c>
      <c r="M87" s="15">
        <v>300.5</v>
      </c>
      <c r="N87" s="5"/>
      <c r="O87" s="8">
        <v>39848</v>
      </c>
      <c r="P87" s="9">
        <f t="shared" si="5"/>
        <v>456.68564476510005</v>
      </c>
      <c r="R87" s="9">
        <v>110982</v>
      </c>
      <c r="S87" s="16">
        <v>220400</v>
      </c>
      <c r="T87" s="9">
        <v>10000</v>
      </c>
      <c r="U87" s="5">
        <v>13800</v>
      </c>
      <c r="V87" s="5">
        <v>101503.64476510003</v>
      </c>
      <c r="W87" s="5">
        <v>0</v>
      </c>
      <c r="Y87" s="3"/>
      <c r="Z87" s="5"/>
    </row>
    <row r="88" spans="1:26" x14ac:dyDescent="0.25">
      <c r="A88" s="8">
        <v>39855</v>
      </c>
      <c r="B88" s="9">
        <v>1160.42</v>
      </c>
      <c r="C88" s="9">
        <f>(VLOOKUP(A88,[1]TSLF!A:B,2,FALSE)*1000)/1000</f>
        <v>116.773</v>
      </c>
      <c r="D88" s="9">
        <f t="shared" si="3"/>
        <v>1277.193</v>
      </c>
      <c r="F88" s="8">
        <v>39855</v>
      </c>
      <c r="G88" s="14">
        <v>708.98500000000001</v>
      </c>
      <c r="H88" s="14">
        <v>268.72300000000001</v>
      </c>
      <c r="I88" s="14">
        <v>3118</v>
      </c>
      <c r="J88" s="9">
        <f t="shared" si="4"/>
        <v>4095.7080000000001</v>
      </c>
      <c r="L88" s="7">
        <v>39855</v>
      </c>
      <c r="M88" s="15">
        <v>300.5</v>
      </c>
      <c r="N88" s="5"/>
      <c r="O88" s="8">
        <v>39855</v>
      </c>
      <c r="P88" s="9">
        <f t="shared" si="5"/>
        <v>455.19464476510007</v>
      </c>
      <c r="R88" s="9">
        <v>109491</v>
      </c>
      <c r="S88" s="16">
        <v>220400</v>
      </c>
      <c r="T88" s="9">
        <v>10000</v>
      </c>
      <c r="U88" s="5">
        <v>13800</v>
      </c>
      <c r="V88" s="5">
        <v>101503.64476510003</v>
      </c>
      <c r="W88" s="5">
        <v>0</v>
      </c>
      <c r="Y88" s="3"/>
      <c r="Z88" s="5"/>
    </row>
    <row r="89" spans="1:26" x14ac:dyDescent="0.25">
      <c r="A89" s="8">
        <v>39862</v>
      </c>
      <c r="B89" s="9">
        <v>1174.375</v>
      </c>
      <c r="C89" s="9">
        <f>(VLOOKUP(A89,[1]TSLF!A:B,2,FALSE)*1000)/1000</f>
        <v>115.28</v>
      </c>
      <c r="D89" s="9">
        <f t="shared" si="3"/>
        <v>1289.655</v>
      </c>
      <c r="F89" s="8">
        <v>39862</v>
      </c>
      <c r="G89" s="14">
        <v>708.98500000000001</v>
      </c>
      <c r="H89" s="14">
        <v>268.72300000000001</v>
      </c>
      <c r="I89" s="14">
        <v>3118</v>
      </c>
      <c r="J89" s="9">
        <f t="shared" si="4"/>
        <v>4095.7080000000001</v>
      </c>
      <c r="L89" s="7">
        <v>39862</v>
      </c>
      <c r="M89" s="15">
        <v>300.5</v>
      </c>
      <c r="N89" s="5"/>
      <c r="O89" s="8">
        <v>39862</v>
      </c>
      <c r="P89" s="9">
        <f t="shared" si="5"/>
        <v>455.29164476510005</v>
      </c>
      <c r="R89" s="9">
        <v>109588</v>
      </c>
      <c r="S89" s="16">
        <v>220400</v>
      </c>
      <c r="T89" s="9">
        <v>10000</v>
      </c>
      <c r="U89" s="5">
        <v>13800</v>
      </c>
      <c r="V89" s="5">
        <v>101503.64476510003</v>
      </c>
      <c r="W89" s="5">
        <v>0</v>
      </c>
      <c r="Y89" s="3"/>
      <c r="Z89" s="5"/>
    </row>
    <row r="90" spans="1:26" x14ac:dyDescent="0.25">
      <c r="A90" s="8">
        <v>39869</v>
      </c>
      <c r="B90" s="9">
        <v>1165.749</v>
      </c>
      <c r="C90" s="9">
        <f>(VLOOKUP(A90,[1]TSLF!A:B,2,FALSE)*1000)/1000</f>
        <v>111.556</v>
      </c>
      <c r="D90" s="9">
        <f t="shared" si="3"/>
        <v>1277.3050000000001</v>
      </c>
      <c r="F90" s="8">
        <v>39869</v>
      </c>
      <c r="G90" s="14">
        <v>708.98500000000001</v>
      </c>
      <c r="H90" s="14">
        <v>268.72300000000001</v>
      </c>
      <c r="I90" s="14">
        <v>3118</v>
      </c>
      <c r="J90" s="9">
        <f t="shared" si="4"/>
        <v>4095.7080000000001</v>
      </c>
      <c r="L90" s="7">
        <v>39869</v>
      </c>
      <c r="M90" s="15">
        <v>300.5</v>
      </c>
      <c r="N90" s="5"/>
      <c r="O90" s="8">
        <v>39869</v>
      </c>
      <c r="P90" s="9">
        <f t="shared" si="5"/>
        <v>456.17764476510007</v>
      </c>
      <c r="R90" s="9">
        <v>110474</v>
      </c>
      <c r="S90" s="16">
        <v>220400</v>
      </c>
      <c r="T90" s="9">
        <v>10000</v>
      </c>
      <c r="U90" s="5">
        <v>13800</v>
      </c>
      <c r="V90" s="5">
        <v>101503.64476510003</v>
      </c>
      <c r="W90" s="5">
        <v>0</v>
      </c>
      <c r="Y90" s="3"/>
      <c r="Z90" s="5"/>
    </row>
    <row r="91" spans="1:26" x14ac:dyDescent="0.25">
      <c r="A91" s="8">
        <v>39876</v>
      </c>
      <c r="B91" s="9">
        <v>1148.0260000000001</v>
      </c>
      <c r="C91" s="9">
        <f>(VLOOKUP(A91,[1]TSLF!A:B,2,FALSE)*1000)/1000</f>
        <v>112.17</v>
      </c>
      <c r="D91" s="9">
        <f t="shared" si="3"/>
        <v>1260.1960000000001</v>
      </c>
      <c r="F91" s="8">
        <v>39876</v>
      </c>
      <c r="G91" s="14">
        <v>708.98500000000001</v>
      </c>
      <c r="H91" s="14">
        <v>336.30200000000002</v>
      </c>
      <c r="I91" s="14">
        <v>3118</v>
      </c>
      <c r="J91" s="9">
        <f t="shared" si="4"/>
        <v>4163.2870000000003</v>
      </c>
      <c r="L91" s="7">
        <v>39876</v>
      </c>
      <c r="M91" s="15">
        <v>303</v>
      </c>
      <c r="N91" s="5"/>
      <c r="O91" s="8">
        <v>39876</v>
      </c>
      <c r="P91" s="9">
        <f t="shared" si="5"/>
        <v>477.05134568751998</v>
      </c>
      <c r="R91" s="9">
        <v>114529</v>
      </c>
      <c r="S91" s="16">
        <v>220400</v>
      </c>
      <c r="T91" s="9">
        <v>10000</v>
      </c>
      <c r="U91" s="5">
        <v>13800</v>
      </c>
      <c r="V91" s="5">
        <v>118322.34568751999</v>
      </c>
      <c r="W91" s="5">
        <v>0</v>
      </c>
      <c r="Y91" s="3"/>
      <c r="Z91" s="5"/>
    </row>
    <row r="92" spans="1:26" x14ac:dyDescent="0.25">
      <c r="A92" s="8">
        <v>39883</v>
      </c>
      <c r="B92" s="9">
        <v>1138.357</v>
      </c>
      <c r="C92" s="9">
        <f>(VLOOKUP(A92,[1]TSLF!A:B,2,FALSE)*1000)/1000</f>
        <v>108.29900000000001</v>
      </c>
      <c r="D92" s="9">
        <f t="shared" si="3"/>
        <v>1246.6559999999999</v>
      </c>
      <c r="F92" s="8">
        <v>39883</v>
      </c>
      <c r="G92" s="14">
        <v>708.98500000000001</v>
      </c>
      <c r="H92" s="14">
        <v>336.30200000000002</v>
      </c>
      <c r="I92" s="14">
        <v>3118</v>
      </c>
      <c r="J92" s="9">
        <f t="shared" si="4"/>
        <v>4163.2870000000003</v>
      </c>
      <c r="L92" s="7">
        <v>39883</v>
      </c>
      <c r="M92" s="15">
        <v>303</v>
      </c>
      <c r="N92" s="5"/>
      <c r="O92" s="8">
        <v>39883</v>
      </c>
      <c r="P92" s="9">
        <f t="shared" si="5"/>
        <v>477.49934568752002</v>
      </c>
      <c r="R92" s="9">
        <v>114977</v>
      </c>
      <c r="S92" s="16">
        <v>220400</v>
      </c>
      <c r="T92" s="9">
        <v>10000</v>
      </c>
      <c r="U92" s="5">
        <v>13800</v>
      </c>
      <c r="V92" s="5">
        <v>118322.34568751999</v>
      </c>
      <c r="W92" s="5">
        <v>0</v>
      </c>
      <c r="Y92" s="3"/>
      <c r="Z92" s="5"/>
    </row>
    <row r="93" spans="1:26" x14ac:dyDescent="0.25">
      <c r="A93" s="8">
        <v>39890</v>
      </c>
      <c r="B93" s="9">
        <v>1130.0740000000001</v>
      </c>
      <c r="C93" s="9">
        <f>(VLOOKUP(A93,[1]TSLF!A:B,2,FALSE)*1000)/1000</f>
        <v>106.12</v>
      </c>
      <c r="D93" s="9">
        <f t="shared" si="3"/>
        <v>1236.194</v>
      </c>
      <c r="F93" s="8">
        <v>39890</v>
      </c>
      <c r="G93" s="14">
        <v>708.98500000000001</v>
      </c>
      <c r="H93" s="14">
        <v>336.30200000000002</v>
      </c>
      <c r="I93" s="14">
        <v>3118</v>
      </c>
      <c r="J93" s="9">
        <f t="shared" si="4"/>
        <v>4163.2870000000003</v>
      </c>
      <c r="L93" s="7">
        <v>39890</v>
      </c>
      <c r="M93" s="15">
        <v>303</v>
      </c>
      <c r="N93" s="5"/>
      <c r="O93" s="8">
        <v>39890</v>
      </c>
      <c r="P93" s="9">
        <f t="shared" si="5"/>
        <v>478.38234568752</v>
      </c>
      <c r="R93" s="9">
        <v>115860</v>
      </c>
      <c r="S93" s="16">
        <v>220400</v>
      </c>
      <c r="T93" s="9">
        <v>10000</v>
      </c>
      <c r="U93" s="5">
        <v>13800</v>
      </c>
      <c r="V93" s="5">
        <v>118322.34568751999</v>
      </c>
      <c r="W93" s="5">
        <v>0</v>
      </c>
      <c r="Y93" s="3"/>
      <c r="Z93" s="5"/>
    </row>
    <row r="94" spans="1:26" x14ac:dyDescent="0.25">
      <c r="A94" s="8">
        <v>39897</v>
      </c>
      <c r="B94" s="9">
        <v>1130.7190000000001</v>
      </c>
      <c r="C94" s="9">
        <f>(VLOOKUP(A94,[1]TSLF!A:B,2,FALSE)*1000)/1000</f>
        <v>90.263999999999996</v>
      </c>
      <c r="D94" s="9">
        <f t="shared" si="3"/>
        <v>1220.9829999999999</v>
      </c>
      <c r="F94" s="8">
        <v>39897</v>
      </c>
      <c r="G94" s="14">
        <v>708.98500000000001</v>
      </c>
      <c r="H94" s="14">
        <v>336.30200000000002</v>
      </c>
      <c r="I94" s="14">
        <v>3118</v>
      </c>
      <c r="J94" s="9">
        <f t="shared" si="4"/>
        <v>4163.2870000000003</v>
      </c>
      <c r="L94" s="7">
        <v>39897</v>
      </c>
      <c r="M94" s="15">
        <v>303</v>
      </c>
      <c r="N94" s="5"/>
      <c r="O94" s="8">
        <v>39897</v>
      </c>
      <c r="P94" s="9">
        <f t="shared" si="5"/>
        <v>478.09234568751998</v>
      </c>
      <c r="R94" s="9">
        <v>115570</v>
      </c>
      <c r="S94" s="16">
        <v>220400</v>
      </c>
      <c r="T94" s="9">
        <v>10000</v>
      </c>
      <c r="U94" s="5">
        <v>13800</v>
      </c>
      <c r="V94" s="5">
        <v>118322.34568751999</v>
      </c>
      <c r="W94" s="5">
        <v>0</v>
      </c>
      <c r="Y94" s="3"/>
      <c r="Z94" s="5"/>
    </row>
    <row r="95" spans="1:26" x14ac:dyDescent="0.25">
      <c r="A95" s="8">
        <v>39904</v>
      </c>
      <c r="B95" s="9">
        <v>1112.9190000000001</v>
      </c>
      <c r="C95" s="9">
        <f>(VLOOKUP(A95,[1]TSLF!A:B,2,FALSE)*1000)/1000</f>
        <v>85.65</v>
      </c>
      <c r="D95" s="9">
        <f t="shared" si="3"/>
        <v>1198.5690000000002</v>
      </c>
      <c r="F95" s="8">
        <v>39904</v>
      </c>
      <c r="G95" s="14">
        <v>734.26099999999997</v>
      </c>
      <c r="H95" s="14">
        <v>334.68700000000001</v>
      </c>
      <c r="I95" s="14">
        <v>3118</v>
      </c>
      <c r="J95" s="9">
        <f t="shared" si="4"/>
        <v>4186.9480000000003</v>
      </c>
      <c r="L95" s="7">
        <v>39904</v>
      </c>
      <c r="M95" s="15">
        <v>305.10000000000002</v>
      </c>
      <c r="N95" s="5"/>
      <c r="O95" s="8">
        <v>39904</v>
      </c>
      <c r="P95" s="9">
        <f t="shared" si="5"/>
        <v>539.35666842444004</v>
      </c>
      <c r="R95" s="9">
        <v>118480</v>
      </c>
      <c r="S95" s="16">
        <v>220400</v>
      </c>
      <c r="T95" s="9">
        <v>10000</v>
      </c>
      <c r="U95" s="5">
        <v>59800</v>
      </c>
      <c r="V95" s="5">
        <v>130676.66842444002</v>
      </c>
      <c r="W95" s="5">
        <v>0</v>
      </c>
      <c r="Y95" s="3"/>
      <c r="Z95" s="5"/>
    </row>
    <row r="96" spans="1:26" x14ac:dyDescent="0.25">
      <c r="A96" s="8">
        <v>39911</v>
      </c>
      <c r="B96" s="9">
        <v>1102.0550000000001</v>
      </c>
      <c r="C96" s="9">
        <f>(VLOOKUP(A96,[1]TSLF!A:B,2,FALSE)*1000)/1000</f>
        <v>60.436</v>
      </c>
      <c r="D96" s="9">
        <f t="shared" si="3"/>
        <v>1162.491</v>
      </c>
      <c r="F96" s="8">
        <v>39911</v>
      </c>
      <c r="G96" s="14">
        <v>734.26099999999997</v>
      </c>
      <c r="H96" s="14">
        <v>334.68700000000001</v>
      </c>
      <c r="I96" s="14">
        <v>3118</v>
      </c>
      <c r="J96" s="9">
        <f t="shared" si="4"/>
        <v>4186.9480000000003</v>
      </c>
      <c r="L96" s="7">
        <v>39911</v>
      </c>
      <c r="M96" s="15">
        <v>305.10000000000002</v>
      </c>
      <c r="N96" s="5"/>
      <c r="O96" s="8">
        <v>39911</v>
      </c>
      <c r="P96" s="9">
        <f t="shared" si="5"/>
        <v>537.92466842444014</v>
      </c>
      <c r="R96" s="9">
        <v>117048</v>
      </c>
      <c r="S96" s="16">
        <v>220400</v>
      </c>
      <c r="T96" s="9">
        <v>10000</v>
      </c>
      <c r="U96" s="5">
        <v>59800</v>
      </c>
      <c r="V96" s="5">
        <v>130676.66842444002</v>
      </c>
      <c r="W96" s="5">
        <v>0</v>
      </c>
      <c r="Y96" s="3"/>
      <c r="Z96" s="5"/>
    </row>
    <row r="97" spans="1:26" x14ac:dyDescent="0.25">
      <c r="A97" s="8">
        <v>39918</v>
      </c>
      <c r="B97" s="9">
        <v>1053.4939999999999</v>
      </c>
      <c r="C97" s="9">
        <f>(VLOOKUP(A97,[1]TSLF!A:B,2,FALSE)*1000)/1000</f>
        <v>54.25</v>
      </c>
      <c r="D97" s="9">
        <f t="shared" si="3"/>
        <v>1107.7439999999999</v>
      </c>
      <c r="F97" s="8">
        <v>39918</v>
      </c>
      <c r="G97" s="14">
        <v>734.26099999999997</v>
      </c>
      <c r="H97" s="14">
        <v>334.68700000000001</v>
      </c>
      <c r="I97" s="14">
        <v>3118</v>
      </c>
      <c r="J97" s="9">
        <f t="shared" si="4"/>
        <v>4186.9480000000003</v>
      </c>
      <c r="L97" s="7">
        <v>39918</v>
      </c>
      <c r="M97" s="15">
        <v>305.10000000000002</v>
      </c>
      <c r="N97" s="5"/>
      <c r="O97" s="8">
        <v>39918</v>
      </c>
      <c r="P97" s="9">
        <f t="shared" si="5"/>
        <v>538.4406684244401</v>
      </c>
      <c r="R97" s="9">
        <v>117564</v>
      </c>
      <c r="S97" s="16">
        <v>220400</v>
      </c>
      <c r="T97" s="9">
        <v>10000</v>
      </c>
      <c r="U97" s="5">
        <v>59800</v>
      </c>
      <c r="V97" s="5">
        <v>130676.66842444002</v>
      </c>
      <c r="W97" s="5">
        <v>0</v>
      </c>
      <c r="Y97" s="3"/>
      <c r="Z97" s="5"/>
    </row>
    <row r="98" spans="1:26" x14ac:dyDescent="0.25">
      <c r="A98" s="8">
        <v>39925</v>
      </c>
      <c r="B98" s="9">
        <v>1040.095</v>
      </c>
      <c r="C98" s="9">
        <f>(VLOOKUP(A98,[1]TSLF!A:B,2,FALSE)*1000)/1000</f>
        <v>43.978999999999999</v>
      </c>
      <c r="D98" s="9">
        <f t="shared" si="3"/>
        <v>1084.0740000000001</v>
      </c>
      <c r="F98" s="8">
        <v>39925</v>
      </c>
      <c r="G98" s="14">
        <v>734.26099999999997</v>
      </c>
      <c r="H98" s="14">
        <v>334.68700000000001</v>
      </c>
      <c r="I98" s="14">
        <v>3118</v>
      </c>
      <c r="J98" s="9">
        <f t="shared" si="4"/>
        <v>4186.9480000000003</v>
      </c>
      <c r="L98" s="7">
        <v>39925</v>
      </c>
      <c r="M98" s="15">
        <v>305.10000000000002</v>
      </c>
      <c r="N98" s="5"/>
      <c r="O98" s="8">
        <v>39925</v>
      </c>
      <c r="P98" s="9">
        <f t="shared" si="5"/>
        <v>537.02566842444014</v>
      </c>
      <c r="R98" s="9">
        <v>116149</v>
      </c>
      <c r="S98" s="16">
        <v>220400</v>
      </c>
      <c r="T98" s="9">
        <v>10000</v>
      </c>
      <c r="U98" s="5">
        <v>59800</v>
      </c>
      <c r="V98" s="5">
        <v>130676.66842444002</v>
      </c>
      <c r="W98" s="5">
        <v>0</v>
      </c>
      <c r="Y98" s="3"/>
      <c r="Z98" s="5"/>
    </row>
    <row r="99" spans="1:26" x14ac:dyDescent="0.25">
      <c r="A99" s="8">
        <v>39932</v>
      </c>
      <c r="B99" s="9">
        <v>890.92100000000005</v>
      </c>
      <c r="C99" s="9">
        <f>(VLOOKUP(A99,[1]TSLF!A:B,2,FALSE)*1000)/1000</f>
        <v>32.549999999999997</v>
      </c>
      <c r="D99" s="9">
        <f t="shared" si="3"/>
        <v>923.471</v>
      </c>
      <c r="F99" s="8">
        <v>39932</v>
      </c>
      <c r="G99" s="14">
        <v>734.26099999999997</v>
      </c>
      <c r="H99" s="14">
        <v>334.68700000000001</v>
      </c>
      <c r="I99" s="14">
        <v>3118</v>
      </c>
      <c r="J99" s="9">
        <f t="shared" si="4"/>
        <v>4186.9480000000003</v>
      </c>
      <c r="L99" s="7">
        <v>39932</v>
      </c>
      <c r="M99" s="15">
        <v>305.10000000000002</v>
      </c>
      <c r="N99" s="5"/>
      <c r="O99" s="8">
        <v>39932</v>
      </c>
      <c r="P99" s="9">
        <f t="shared" si="5"/>
        <v>538.6476684244401</v>
      </c>
      <c r="R99" s="9">
        <v>117771</v>
      </c>
      <c r="S99" s="16">
        <v>220400</v>
      </c>
      <c r="T99" s="9">
        <v>10000</v>
      </c>
      <c r="U99" s="5">
        <v>59800</v>
      </c>
      <c r="V99" s="5">
        <v>130676.66842444002</v>
      </c>
      <c r="W99" s="5">
        <v>0</v>
      </c>
      <c r="Y99" s="3"/>
      <c r="Z99" s="5"/>
    </row>
    <row r="100" spans="1:26" x14ac:dyDescent="0.25">
      <c r="A100" s="8">
        <v>39939</v>
      </c>
      <c r="B100" s="9">
        <v>896.89400000000001</v>
      </c>
      <c r="C100" s="9">
        <f>(VLOOKUP(A100,[1]TSLF!A:B,2,FALSE)*1000)/1000</f>
        <v>32.549999999999997</v>
      </c>
      <c r="D100" s="9">
        <f t="shared" si="3"/>
        <v>929.44399999999996</v>
      </c>
      <c r="F100" s="8">
        <v>39939</v>
      </c>
      <c r="G100" s="14">
        <v>734.26099999999997</v>
      </c>
      <c r="H100" s="14">
        <v>345.77800000000002</v>
      </c>
      <c r="I100" s="14">
        <v>2470</v>
      </c>
      <c r="J100" s="9">
        <f t="shared" si="4"/>
        <v>3550.0389999999998</v>
      </c>
      <c r="L100" s="7">
        <v>39939</v>
      </c>
      <c r="M100" s="15">
        <v>319.5</v>
      </c>
      <c r="N100" s="5"/>
      <c r="O100" s="8">
        <v>39939</v>
      </c>
      <c r="P100" s="9">
        <f t="shared" si="5"/>
        <v>539.51748992403009</v>
      </c>
      <c r="R100" s="9">
        <v>107532</v>
      </c>
      <c r="S100" s="16">
        <v>220400</v>
      </c>
      <c r="T100" s="9">
        <v>10000</v>
      </c>
      <c r="U100" s="5">
        <v>59800</v>
      </c>
      <c r="V100" s="5">
        <v>141785.48992403</v>
      </c>
      <c r="W100" s="5">
        <v>0</v>
      </c>
      <c r="Y100" s="3"/>
      <c r="Z100" s="5"/>
    </row>
    <row r="101" spans="1:26" x14ac:dyDescent="0.25">
      <c r="A101" s="8">
        <v>39946</v>
      </c>
      <c r="B101" s="9">
        <v>925.22699999999998</v>
      </c>
      <c r="C101" s="9">
        <f>(VLOOKUP(A101,[1]TSLF!A:B,2,FALSE)*1000)/1000</f>
        <v>32.549999999999997</v>
      </c>
      <c r="D101" s="9">
        <f t="shared" si="3"/>
        <v>957.77699999999993</v>
      </c>
      <c r="F101" s="8">
        <v>39946</v>
      </c>
      <c r="G101" s="14">
        <v>734.26099999999997</v>
      </c>
      <c r="H101" s="14">
        <v>345.77800000000002</v>
      </c>
      <c r="I101" s="14">
        <v>2470</v>
      </c>
      <c r="J101" s="9">
        <f t="shared" si="4"/>
        <v>3550.0389999999998</v>
      </c>
      <c r="L101" s="7">
        <v>39946</v>
      </c>
      <c r="M101" s="15">
        <v>319.5</v>
      </c>
      <c r="N101" s="5"/>
      <c r="O101" s="8">
        <v>39946</v>
      </c>
      <c r="P101" s="9">
        <f t="shared" si="5"/>
        <v>539.83748992403002</v>
      </c>
      <c r="R101" s="9">
        <v>107852</v>
      </c>
      <c r="S101" s="16">
        <v>220400</v>
      </c>
      <c r="T101" s="9">
        <v>10000</v>
      </c>
      <c r="U101" s="5">
        <v>59800</v>
      </c>
      <c r="V101" s="5">
        <v>141785.48992403</v>
      </c>
      <c r="W101" s="5">
        <v>0</v>
      </c>
      <c r="Y101" s="3"/>
      <c r="Z101" s="5"/>
    </row>
    <row r="102" spans="1:26" x14ac:dyDescent="0.25">
      <c r="A102" s="8">
        <v>39953</v>
      </c>
      <c r="B102" s="9">
        <v>902.26900000000001</v>
      </c>
      <c r="C102" s="9">
        <f>(VLOOKUP(A102,[1]TSLF!A:B,2,FALSE)*1000)/1000</f>
        <v>32.549999999999997</v>
      </c>
      <c r="D102" s="9">
        <f t="shared" si="3"/>
        <v>934.81899999999996</v>
      </c>
      <c r="F102" s="8">
        <v>39953</v>
      </c>
      <c r="G102" s="14">
        <v>734.26099999999997</v>
      </c>
      <c r="H102" s="14">
        <v>345.77800000000002</v>
      </c>
      <c r="I102" s="14">
        <v>2470</v>
      </c>
      <c r="J102" s="9">
        <f t="shared" si="4"/>
        <v>3550.0389999999998</v>
      </c>
      <c r="L102" s="7">
        <v>39953</v>
      </c>
      <c r="M102" s="15">
        <v>319.5</v>
      </c>
      <c r="N102" s="5"/>
      <c r="O102" s="8">
        <v>39953</v>
      </c>
      <c r="P102" s="9">
        <f t="shared" si="5"/>
        <v>539.30648992403007</v>
      </c>
      <c r="R102" s="9">
        <v>107321</v>
      </c>
      <c r="S102" s="16">
        <v>220400</v>
      </c>
      <c r="T102" s="9">
        <v>10000</v>
      </c>
      <c r="U102" s="5">
        <v>59800</v>
      </c>
      <c r="V102" s="5">
        <v>141785.48992403</v>
      </c>
      <c r="W102" s="5">
        <v>0</v>
      </c>
      <c r="Y102" s="3"/>
      <c r="Z102" s="5"/>
    </row>
    <row r="103" spans="1:26" x14ac:dyDescent="0.25">
      <c r="A103" s="8">
        <v>39960</v>
      </c>
      <c r="B103" s="9">
        <v>783.03200000000004</v>
      </c>
      <c r="C103" s="9">
        <f>(VLOOKUP(A103,[1]TSLF!A:B,2,FALSE)*1000)/1000</f>
        <v>28.093</v>
      </c>
      <c r="D103" s="9">
        <f t="shared" si="3"/>
        <v>811.125</v>
      </c>
      <c r="F103" s="8">
        <v>39960</v>
      </c>
      <c r="G103" s="14">
        <v>734.26099999999997</v>
      </c>
      <c r="H103" s="14">
        <v>345.77800000000002</v>
      </c>
      <c r="I103" s="14">
        <v>2470</v>
      </c>
      <c r="J103" s="9">
        <f t="shared" si="4"/>
        <v>3550.0389999999998</v>
      </c>
      <c r="L103" s="7">
        <v>39960</v>
      </c>
      <c r="M103" s="15">
        <v>319.5</v>
      </c>
      <c r="N103" s="5"/>
      <c r="O103" s="8">
        <v>39960</v>
      </c>
      <c r="P103" s="9">
        <f t="shared" si="5"/>
        <v>538.44948992402999</v>
      </c>
      <c r="R103" s="9">
        <v>106464</v>
      </c>
      <c r="S103" s="16">
        <v>220400</v>
      </c>
      <c r="T103" s="9">
        <v>10000</v>
      </c>
      <c r="U103" s="5">
        <v>59800</v>
      </c>
      <c r="V103" s="5">
        <v>141785.48992403</v>
      </c>
      <c r="W103" s="5">
        <v>0</v>
      </c>
      <c r="Y103" s="3"/>
      <c r="Z103" s="5"/>
    </row>
    <row r="104" spans="1:26" x14ac:dyDescent="0.25">
      <c r="A104" s="8">
        <v>39967</v>
      </c>
      <c r="B104" s="9">
        <v>772.03300000000002</v>
      </c>
      <c r="C104" s="9">
        <f>(VLOOKUP(A104,[1]TSLF!A:B,2,FALSE)*1000)/1000</f>
        <v>27.35</v>
      </c>
      <c r="D104" s="9">
        <f t="shared" si="3"/>
        <v>799.38300000000004</v>
      </c>
      <c r="F104" s="8">
        <v>39967</v>
      </c>
      <c r="G104" s="14">
        <v>734.26099999999997</v>
      </c>
      <c r="H104" s="14">
        <v>339.03800000000001</v>
      </c>
      <c r="I104" s="14">
        <v>2470</v>
      </c>
      <c r="J104" s="9">
        <f t="shared" si="4"/>
        <v>3543.299</v>
      </c>
      <c r="L104" s="7">
        <v>39967</v>
      </c>
      <c r="M104" s="15">
        <v>268.39999999999998</v>
      </c>
      <c r="N104" s="5"/>
      <c r="O104" s="8">
        <v>39967</v>
      </c>
      <c r="P104" s="9">
        <f t="shared" si="5"/>
        <v>543.05244024969011</v>
      </c>
      <c r="R104" s="9">
        <v>105663</v>
      </c>
      <c r="S104" s="16">
        <v>220400</v>
      </c>
      <c r="T104" s="9">
        <v>10000</v>
      </c>
      <c r="U104" s="5">
        <v>59800</v>
      </c>
      <c r="V104" s="5">
        <v>147189.44024969003</v>
      </c>
      <c r="W104" s="5">
        <v>0</v>
      </c>
      <c r="Y104" s="3"/>
      <c r="Z104" s="5"/>
    </row>
    <row r="105" spans="1:26" x14ac:dyDescent="0.25">
      <c r="A105" s="8">
        <v>39974</v>
      </c>
      <c r="B105" s="9">
        <v>720.10199999999998</v>
      </c>
      <c r="C105" s="9">
        <f>(VLOOKUP(A105,[1]TSLF!A:B,2,FALSE)*1000)/1000</f>
        <v>17.407</v>
      </c>
      <c r="D105" s="9">
        <f t="shared" si="3"/>
        <v>737.50900000000001</v>
      </c>
      <c r="F105" s="8">
        <v>39974</v>
      </c>
      <c r="G105" s="14">
        <v>734.26099999999997</v>
      </c>
      <c r="H105" s="14">
        <v>339.03800000000001</v>
      </c>
      <c r="I105" s="14">
        <v>2470</v>
      </c>
      <c r="J105" s="9">
        <f t="shared" si="4"/>
        <v>3543.299</v>
      </c>
      <c r="L105" s="7">
        <v>39974</v>
      </c>
      <c r="M105" s="15">
        <v>268.39999999999998</v>
      </c>
      <c r="N105" s="5"/>
      <c r="O105" s="8">
        <v>39974</v>
      </c>
      <c r="P105" s="9">
        <f t="shared" si="5"/>
        <v>542.35144024969009</v>
      </c>
      <c r="R105" s="9">
        <v>104962</v>
      </c>
      <c r="S105" s="16">
        <v>220400</v>
      </c>
      <c r="T105" s="9">
        <v>10000</v>
      </c>
      <c r="U105" s="5">
        <v>59800</v>
      </c>
      <c r="V105" s="5">
        <v>147189.44024969003</v>
      </c>
      <c r="W105" s="5">
        <v>0</v>
      </c>
      <c r="Y105" s="3"/>
      <c r="Z105" s="5"/>
    </row>
    <row r="106" spans="1:26" x14ac:dyDescent="0.25">
      <c r="A106" s="8">
        <v>39981</v>
      </c>
      <c r="B106" s="9">
        <v>697.64800000000002</v>
      </c>
      <c r="C106" s="9">
        <f>(VLOOKUP(A106,[1]TSLF!A:B,2,FALSE)*1000)/1000</f>
        <v>15.75</v>
      </c>
      <c r="D106" s="9">
        <f t="shared" si="3"/>
        <v>713.39800000000002</v>
      </c>
      <c r="F106" s="8">
        <v>39981</v>
      </c>
      <c r="G106" s="14">
        <v>734.26099999999997</v>
      </c>
      <c r="H106" s="14">
        <v>339.03800000000001</v>
      </c>
      <c r="I106" s="14">
        <v>2470</v>
      </c>
      <c r="J106" s="9">
        <f t="shared" si="4"/>
        <v>3543.299</v>
      </c>
      <c r="L106" s="7">
        <v>39981</v>
      </c>
      <c r="M106" s="15">
        <v>268.39999999999998</v>
      </c>
      <c r="N106" s="5"/>
      <c r="O106" s="8">
        <v>39981</v>
      </c>
      <c r="P106" s="9">
        <f t="shared" si="5"/>
        <v>541.89544024969007</v>
      </c>
      <c r="R106" s="9">
        <v>104506</v>
      </c>
      <c r="S106" s="16">
        <v>220400</v>
      </c>
      <c r="T106" s="9">
        <v>10000</v>
      </c>
      <c r="U106" s="5">
        <v>59800</v>
      </c>
      <c r="V106" s="5">
        <v>147189.44024969003</v>
      </c>
      <c r="W106" s="5">
        <v>0</v>
      </c>
      <c r="Y106" s="3"/>
      <c r="Z106" s="5"/>
    </row>
    <row r="107" spans="1:26" x14ac:dyDescent="0.25">
      <c r="A107" s="8">
        <v>39988</v>
      </c>
      <c r="B107" s="9">
        <v>616.18799999999999</v>
      </c>
      <c r="C107" s="9">
        <f>(VLOOKUP(A107,[1]TSLF!A:B,2,FALSE)*1000)/1000</f>
        <v>8.0359999999999996</v>
      </c>
      <c r="D107" s="9">
        <f t="shared" si="3"/>
        <v>624.22399999999993</v>
      </c>
      <c r="F107" s="8">
        <v>39988</v>
      </c>
      <c r="G107" s="14">
        <v>734.26099999999997</v>
      </c>
      <c r="H107" s="14">
        <v>339.03800000000001</v>
      </c>
      <c r="I107" s="14">
        <v>2470</v>
      </c>
      <c r="J107" s="9">
        <f t="shared" si="4"/>
        <v>3543.299</v>
      </c>
      <c r="L107" s="7">
        <v>39988</v>
      </c>
      <c r="M107" s="15">
        <v>268.39999999999998</v>
      </c>
      <c r="N107" s="5"/>
      <c r="O107" s="8">
        <v>39988</v>
      </c>
      <c r="P107" s="9">
        <f t="shared" si="5"/>
        <v>542.13544024969008</v>
      </c>
      <c r="R107" s="9">
        <v>104746</v>
      </c>
      <c r="S107" s="16">
        <v>220400</v>
      </c>
      <c r="T107" s="9">
        <v>10000</v>
      </c>
      <c r="U107" s="5">
        <v>59800</v>
      </c>
      <c r="V107" s="5">
        <v>147189.44024969003</v>
      </c>
      <c r="W107" s="5">
        <v>0</v>
      </c>
      <c r="Y107" s="3"/>
      <c r="Z107" s="5"/>
    </row>
    <row r="108" spans="1:26" x14ac:dyDescent="0.25">
      <c r="A108" s="8">
        <v>39995</v>
      </c>
      <c r="B108" s="9">
        <v>587.69899999999996</v>
      </c>
      <c r="C108" s="9">
        <f>(VLOOKUP(A108,[1]TSLF!A:B,2,FALSE)*1000)/1000</f>
        <v>6.75</v>
      </c>
      <c r="D108" s="9">
        <f t="shared" si="3"/>
        <v>594.44899999999996</v>
      </c>
      <c r="F108" s="8">
        <v>39995</v>
      </c>
      <c r="G108" s="14">
        <v>764.12599999999998</v>
      </c>
      <c r="H108" s="14">
        <v>320.14499999999998</v>
      </c>
      <c r="I108" s="14">
        <v>2470</v>
      </c>
      <c r="J108" s="9">
        <f t="shared" si="4"/>
        <v>3554.2709999999997</v>
      </c>
      <c r="L108" s="7">
        <v>39995</v>
      </c>
      <c r="M108" s="15">
        <v>289.2</v>
      </c>
      <c r="N108" s="5"/>
      <c r="O108" s="8">
        <v>39995</v>
      </c>
      <c r="P108" s="9">
        <f t="shared" si="5"/>
        <v>575.57089953107004</v>
      </c>
      <c r="R108" s="9">
        <v>105616</v>
      </c>
      <c r="S108" s="16">
        <v>220400</v>
      </c>
      <c r="T108" s="9">
        <v>10000</v>
      </c>
      <c r="U108" s="5">
        <v>84900</v>
      </c>
      <c r="V108" s="5">
        <v>154654.89953107006</v>
      </c>
      <c r="W108" s="5">
        <v>0</v>
      </c>
      <c r="Y108" s="3"/>
      <c r="Z108" s="5"/>
    </row>
    <row r="109" spans="1:26" x14ac:dyDescent="0.25">
      <c r="A109" s="8">
        <v>40002</v>
      </c>
      <c r="B109" s="9">
        <v>564.76099999999997</v>
      </c>
      <c r="C109" s="9">
        <f>(VLOOKUP(A109,[1]TSLF!A:B,2,FALSE)*1000)/1000</f>
        <v>4.25</v>
      </c>
      <c r="D109" s="9">
        <f t="shared" si="3"/>
        <v>569.01099999999997</v>
      </c>
      <c r="F109" s="8">
        <v>40002</v>
      </c>
      <c r="G109" s="14">
        <v>764.12599999999998</v>
      </c>
      <c r="H109" s="14">
        <v>320.14499999999998</v>
      </c>
      <c r="I109" s="14">
        <v>2470</v>
      </c>
      <c r="J109" s="9">
        <f t="shared" si="4"/>
        <v>3554.2709999999997</v>
      </c>
      <c r="L109" s="7">
        <v>40002</v>
      </c>
      <c r="M109" s="15">
        <v>289.2</v>
      </c>
      <c r="N109" s="5"/>
      <c r="O109" s="8">
        <v>40002</v>
      </c>
      <c r="P109" s="9">
        <f t="shared" si="5"/>
        <v>573.89489953107</v>
      </c>
      <c r="R109" s="9">
        <v>103940</v>
      </c>
      <c r="S109" s="16">
        <v>220400</v>
      </c>
      <c r="T109" s="9">
        <v>10000</v>
      </c>
      <c r="U109" s="5">
        <v>84900</v>
      </c>
      <c r="V109" s="5">
        <v>154654.89953107006</v>
      </c>
      <c r="W109" s="5">
        <v>0</v>
      </c>
      <c r="Y109" s="3"/>
      <c r="Z109" s="5"/>
    </row>
    <row r="110" spans="1:26" x14ac:dyDescent="0.25">
      <c r="A110" s="8">
        <v>40009</v>
      </c>
      <c r="B110" s="9">
        <v>566.79999999999995</v>
      </c>
      <c r="C110" s="9">
        <f>(VLOOKUP(A110,[1]TSLF!A:B,2,FALSE)*1000)/1000</f>
        <v>4.25</v>
      </c>
      <c r="D110" s="9">
        <f t="shared" si="3"/>
        <v>571.04999999999995</v>
      </c>
      <c r="F110" s="8">
        <v>40009</v>
      </c>
      <c r="G110" s="14">
        <v>764.12599999999998</v>
      </c>
      <c r="H110" s="14">
        <v>320.14499999999998</v>
      </c>
      <c r="I110" s="14">
        <v>2470</v>
      </c>
      <c r="J110" s="9">
        <f t="shared" si="4"/>
        <v>3554.2709999999997</v>
      </c>
      <c r="L110" s="7">
        <v>40009</v>
      </c>
      <c r="M110" s="15">
        <v>289.2</v>
      </c>
      <c r="N110" s="5"/>
      <c r="O110" s="8">
        <v>40009</v>
      </c>
      <c r="P110" s="9">
        <f t="shared" si="5"/>
        <v>573.37189953107008</v>
      </c>
      <c r="R110" s="9">
        <v>103417</v>
      </c>
      <c r="S110" s="16">
        <v>220400</v>
      </c>
      <c r="T110" s="9">
        <v>10000</v>
      </c>
      <c r="U110" s="5">
        <v>84900</v>
      </c>
      <c r="V110" s="5">
        <v>154654.89953107006</v>
      </c>
      <c r="W110" s="5">
        <v>0</v>
      </c>
      <c r="Y110" s="3"/>
      <c r="Z110" s="5"/>
    </row>
    <row r="111" spans="1:26" x14ac:dyDescent="0.25">
      <c r="A111" s="8">
        <v>40016</v>
      </c>
      <c r="B111" s="9">
        <v>502.923</v>
      </c>
      <c r="C111" s="9">
        <f>(VLOOKUP(A111,[1]TSLF!A:B,2,FALSE)*1000)/1000</f>
        <v>2.9209999999999998</v>
      </c>
      <c r="D111" s="9">
        <f t="shared" si="3"/>
        <v>505.84399999999999</v>
      </c>
      <c r="F111" s="8">
        <v>40016</v>
      </c>
      <c r="G111" s="14">
        <v>764.12599999999998</v>
      </c>
      <c r="H111" s="14">
        <v>320.14499999999998</v>
      </c>
      <c r="I111" s="14">
        <v>2470</v>
      </c>
      <c r="J111" s="9">
        <f t="shared" si="4"/>
        <v>3554.2709999999997</v>
      </c>
      <c r="L111" s="7">
        <v>40016</v>
      </c>
      <c r="M111" s="15">
        <v>289.2</v>
      </c>
      <c r="N111" s="5"/>
      <c r="O111" s="8">
        <v>40016</v>
      </c>
      <c r="P111" s="9">
        <f t="shared" si="5"/>
        <v>573.88489953107</v>
      </c>
      <c r="R111" s="9">
        <v>103930</v>
      </c>
      <c r="S111" s="16">
        <v>220400</v>
      </c>
      <c r="T111" s="9">
        <v>10000</v>
      </c>
      <c r="U111" s="5">
        <v>84900</v>
      </c>
      <c r="V111" s="5">
        <v>154654.89953107006</v>
      </c>
      <c r="W111" s="5">
        <v>0</v>
      </c>
      <c r="Y111" s="3"/>
      <c r="Z111" s="5"/>
    </row>
    <row r="112" spans="1:26" x14ac:dyDescent="0.25">
      <c r="A112" s="8">
        <v>40023</v>
      </c>
      <c r="B112" s="9">
        <v>460.351</v>
      </c>
      <c r="C112" s="9">
        <f>(VLOOKUP(A112,[1]TSLF!A:B,2,FALSE)*1000)/1000</f>
        <v>2.7</v>
      </c>
      <c r="D112" s="9">
        <f t="shared" si="3"/>
        <v>463.05099999999999</v>
      </c>
      <c r="F112" s="8">
        <v>40023</v>
      </c>
      <c r="G112" s="14">
        <v>764.12599999999998</v>
      </c>
      <c r="H112" s="14">
        <v>320.14499999999998</v>
      </c>
      <c r="I112" s="14">
        <v>2470</v>
      </c>
      <c r="J112" s="9">
        <f t="shared" si="4"/>
        <v>3554.2709999999997</v>
      </c>
      <c r="L112" s="7">
        <v>40023</v>
      </c>
      <c r="M112" s="15">
        <v>289.2</v>
      </c>
      <c r="N112" s="5"/>
      <c r="O112" s="8">
        <v>40023</v>
      </c>
      <c r="P112" s="9">
        <f t="shared" si="5"/>
        <v>574.30189953107003</v>
      </c>
      <c r="R112" s="9">
        <v>104347</v>
      </c>
      <c r="S112" s="16">
        <v>220400</v>
      </c>
      <c r="T112" s="9">
        <v>10000</v>
      </c>
      <c r="U112" s="5">
        <v>84900</v>
      </c>
      <c r="V112" s="5">
        <v>154654.89953107006</v>
      </c>
      <c r="W112" s="5">
        <v>0</v>
      </c>
      <c r="Y112" s="3"/>
      <c r="Z112" s="5"/>
    </row>
    <row r="113" spans="1:26" x14ac:dyDescent="0.25">
      <c r="A113" s="8">
        <v>40030</v>
      </c>
      <c r="B113" s="9">
        <v>435.43299999999999</v>
      </c>
      <c r="C113" s="9">
        <f>(VLOOKUP(A113,[1]TSLF!A:B,2,FALSE)*1000)/1000</f>
        <v>2.7</v>
      </c>
      <c r="D113" s="9">
        <f t="shared" si="3"/>
        <v>438.13299999999998</v>
      </c>
      <c r="F113" s="8">
        <v>40030</v>
      </c>
      <c r="G113" s="14">
        <v>764.12599999999998</v>
      </c>
      <c r="H113" s="14">
        <v>306.98899999999998</v>
      </c>
      <c r="I113" s="14">
        <v>2470</v>
      </c>
      <c r="J113" s="9">
        <f t="shared" si="4"/>
        <v>3541.1149999999998</v>
      </c>
      <c r="L113" s="7">
        <v>40030</v>
      </c>
      <c r="M113" s="15">
        <v>291.3</v>
      </c>
      <c r="N113" s="5"/>
      <c r="O113" s="8">
        <v>40030</v>
      </c>
      <c r="P113" s="9">
        <f t="shared" si="5"/>
        <v>580.84375505001003</v>
      </c>
      <c r="R113" s="9">
        <v>103735</v>
      </c>
      <c r="S113" s="16">
        <v>220400</v>
      </c>
      <c r="T113" s="9">
        <v>10000</v>
      </c>
      <c r="U113" s="5">
        <v>84900</v>
      </c>
      <c r="V113" s="5">
        <v>161808.75505001005</v>
      </c>
      <c r="W113" s="5">
        <v>0</v>
      </c>
      <c r="Y113" s="3"/>
      <c r="Z113" s="5"/>
    </row>
    <row r="114" spans="1:26" x14ac:dyDescent="0.25">
      <c r="A114" s="8">
        <v>40037</v>
      </c>
      <c r="B114" s="9">
        <v>435.37</v>
      </c>
      <c r="C114" s="9">
        <f>(VLOOKUP(A114,[1]TSLF!A:B,2,FALSE)*1000)/1000</f>
        <v>2.7</v>
      </c>
      <c r="D114" s="9">
        <f t="shared" si="3"/>
        <v>438.07</v>
      </c>
      <c r="F114" s="8">
        <v>40037</v>
      </c>
      <c r="G114" s="14">
        <v>764.12599999999998</v>
      </c>
      <c r="H114" s="14">
        <v>306.98899999999998</v>
      </c>
      <c r="I114" s="14">
        <v>2470</v>
      </c>
      <c r="J114" s="9">
        <f t="shared" si="4"/>
        <v>3541.1149999999998</v>
      </c>
      <c r="L114" s="7">
        <v>40037</v>
      </c>
      <c r="M114" s="15">
        <v>291.3</v>
      </c>
      <c r="N114" s="5"/>
      <c r="O114" s="8">
        <v>40037</v>
      </c>
      <c r="P114" s="9">
        <f t="shared" si="5"/>
        <v>579.44975505001003</v>
      </c>
      <c r="R114" s="9">
        <v>102341</v>
      </c>
      <c r="S114" s="16">
        <v>220400</v>
      </c>
      <c r="T114" s="9">
        <v>10000</v>
      </c>
      <c r="U114" s="5">
        <v>84900</v>
      </c>
      <c r="V114" s="5">
        <v>161808.75505001005</v>
      </c>
      <c r="W114" s="5">
        <v>0</v>
      </c>
      <c r="Y114" s="3"/>
      <c r="Z114" s="5"/>
    </row>
    <row r="115" spans="1:26" x14ac:dyDescent="0.25">
      <c r="A115" s="8">
        <v>40044</v>
      </c>
      <c r="B115" s="9">
        <v>411.04199999999997</v>
      </c>
      <c r="C115" s="9">
        <f>(VLOOKUP(A115,[1]TSLF!A:B,2,FALSE)*1000)/1000</f>
        <v>0.38600000000000001</v>
      </c>
      <c r="D115" s="9">
        <f t="shared" si="3"/>
        <v>411.428</v>
      </c>
      <c r="F115" s="8">
        <v>40044</v>
      </c>
      <c r="G115" s="14">
        <v>764.12599999999998</v>
      </c>
      <c r="H115" s="14">
        <v>306.98899999999998</v>
      </c>
      <c r="I115" s="14">
        <v>2470</v>
      </c>
      <c r="J115" s="9">
        <f t="shared" si="4"/>
        <v>3541.1149999999998</v>
      </c>
      <c r="L115" s="7">
        <v>40044</v>
      </c>
      <c r="M115" s="15">
        <v>291.3</v>
      </c>
      <c r="N115" s="5"/>
      <c r="O115" s="8">
        <v>40044</v>
      </c>
      <c r="P115" s="9">
        <f t="shared" si="5"/>
        <v>578.02075505001005</v>
      </c>
      <c r="R115" s="9">
        <v>100912</v>
      </c>
      <c r="S115" s="16">
        <v>220400</v>
      </c>
      <c r="T115" s="9">
        <v>10000</v>
      </c>
      <c r="U115" s="5">
        <v>84900</v>
      </c>
      <c r="V115" s="5">
        <v>161808.75505001005</v>
      </c>
      <c r="W115" s="5">
        <v>0</v>
      </c>
      <c r="Y115" s="3"/>
      <c r="Z115" s="5"/>
    </row>
    <row r="116" spans="1:26" x14ac:dyDescent="0.25">
      <c r="A116" s="8">
        <v>40051</v>
      </c>
      <c r="B116" s="9">
        <v>396.97800000000001</v>
      </c>
      <c r="C116" s="9">
        <f>(VLOOKUP(A116,[1]TSLF!A:B,2,FALSE)*1000)/1000</f>
        <v>0</v>
      </c>
      <c r="D116" s="9">
        <f t="shared" si="3"/>
        <v>396.97800000000001</v>
      </c>
      <c r="F116" s="8">
        <v>40051</v>
      </c>
      <c r="G116" s="14">
        <v>764.12599999999998</v>
      </c>
      <c r="H116" s="14">
        <v>306.98899999999998</v>
      </c>
      <c r="I116" s="14">
        <v>2470</v>
      </c>
      <c r="J116" s="9">
        <f t="shared" si="4"/>
        <v>3541.1149999999998</v>
      </c>
      <c r="L116" s="7">
        <v>40051</v>
      </c>
      <c r="M116" s="15">
        <v>291.3</v>
      </c>
      <c r="N116" s="5"/>
      <c r="O116" s="8">
        <v>40051</v>
      </c>
      <c r="P116" s="9">
        <f t="shared" si="5"/>
        <v>578.10675505001007</v>
      </c>
      <c r="R116" s="9">
        <v>100998</v>
      </c>
      <c r="S116" s="16">
        <v>220400</v>
      </c>
      <c r="T116" s="9">
        <v>10000</v>
      </c>
      <c r="U116" s="5">
        <v>84900</v>
      </c>
      <c r="V116" s="5">
        <v>161808.75505001005</v>
      </c>
      <c r="W116" s="5">
        <v>0</v>
      </c>
      <c r="Y116" s="3"/>
      <c r="Z116" s="5"/>
    </row>
    <row r="117" spans="1:26" x14ac:dyDescent="0.25">
      <c r="A117" s="8">
        <v>40058</v>
      </c>
      <c r="B117" s="9">
        <v>392.82900000000001</v>
      </c>
      <c r="C117" s="9">
        <f>(VLOOKUP(A117,[1]TSLF!A:B,2,FALSE)*1000)/1000</f>
        <v>0</v>
      </c>
      <c r="D117" s="9">
        <f t="shared" si="3"/>
        <v>392.82900000000001</v>
      </c>
      <c r="F117" s="8">
        <v>40058</v>
      </c>
      <c r="G117" s="14">
        <v>764.12599999999998</v>
      </c>
      <c r="H117" s="14">
        <v>307.18099999999998</v>
      </c>
      <c r="I117" s="14">
        <v>2470</v>
      </c>
      <c r="J117" s="9">
        <f t="shared" si="4"/>
        <v>3541.3069999999998</v>
      </c>
      <c r="L117" s="7">
        <v>40058</v>
      </c>
      <c r="M117" s="15">
        <v>291</v>
      </c>
      <c r="N117" s="5"/>
      <c r="O117" s="8">
        <v>40058</v>
      </c>
      <c r="P117" s="9">
        <f t="shared" si="5"/>
        <v>585.64762243657003</v>
      </c>
      <c r="R117" s="9">
        <v>100753</v>
      </c>
      <c r="S117" s="16">
        <v>220400</v>
      </c>
      <c r="T117" s="9">
        <v>10000</v>
      </c>
      <c r="U117" s="5">
        <v>84900</v>
      </c>
      <c r="V117" s="5">
        <v>169594.62243657</v>
      </c>
      <c r="W117" s="5">
        <v>0</v>
      </c>
      <c r="Y117" s="3"/>
      <c r="Z117" s="5"/>
    </row>
    <row r="118" spans="1:26" x14ac:dyDescent="0.25">
      <c r="A118" s="8">
        <v>40065</v>
      </c>
      <c r="B118" s="9">
        <v>386.68200000000002</v>
      </c>
      <c r="C118" s="9">
        <f>(VLOOKUP(A118,[1]TSLF!A:B,2,FALSE)*1000)/1000</f>
        <v>0</v>
      </c>
      <c r="D118" s="9">
        <f t="shared" si="3"/>
        <v>386.68200000000002</v>
      </c>
      <c r="F118" s="8">
        <v>40065</v>
      </c>
      <c r="G118" s="14">
        <v>764.12599999999998</v>
      </c>
      <c r="H118" s="14">
        <v>307.18099999999998</v>
      </c>
      <c r="I118" s="14">
        <v>2470</v>
      </c>
      <c r="J118" s="9">
        <f t="shared" si="4"/>
        <v>3541.3069999999998</v>
      </c>
      <c r="L118" s="7">
        <v>40065</v>
      </c>
      <c r="M118" s="15">
        <v>291</v>
      </c>
      <c r="N118" s="5"/>
      <c r="O118" s="8">
        <v>40065</v>
      </c>
      <c r="P118" s="9">
        <f t="shared" si="5"/>
        <v>585.28362243657</v>
      </c>
      <c r="R118" s="9">
        <v>100389</v>
      </c>
      <c r="S118" s="16">
        <v>220400</v>
      </c>
      <c r="T118" s="9">
        <v>10000</v>
      </c>
      <c r="U118" s="5">
        <v>84900</v>
      </c>
      <c r="V118" s="5">
        <v>169594.62243657</v>
      </c>
      <c r="W118" s="5">
        <v>0</v>
      </c>
      <c r="Y118" s="3"/>
      <c r="Z118" s="5"/>
    </row>
    <row r="119" spans="1:26" x14ac:dyDescent="0.25">
      <c r="A119" s="8">
        <v>40072</v>
      </c>
      <c r="B119" s="9">
        <v>372.60399999999998</v>
      </c>
      <c r="C119" s="9">
        <f>(VLOOKUP(A119,[1]TSLF!A:B,2,FALSE)*1000)/1000</f>
        <v>0</v>
      </c>
      <c r="D119" s="9">
        <f t="shared" si="3"/>
        <v>372.60399999999998</v>
      </c>
      <c r="F119" s="8">
        <v>40072</v>
      </c>
      <c r="G119" s="14">
        <v>764.12599999999998</v>
      </c>
      <c r="H119" s="14">
        <v>307.18099999999998</v>
      </c>
      <c r="I119" s="14">
        <v>2470</v>
      </c>
      <c r="J119" s="9">
        <f t="shared" si="4"/>
        <v>3541.3069999999998</v>
      </c>
      <c r="L119" s="7">
        <v>40072</v>
      </c>
      <c r="M119" s="15">
        <v>291</v>
      </c>
      <c r="N119" s="5"/>
      <c r="O119" s="8">
        <v>40072</v>
      </c>
      <c r="P119" s="9">
        <f t="shared" si="5"/>
        <v>585.60562243657</v>
      </c>
      <c r="R119" s="9">
        <v>100711</v>
      </c>
      <c r="S119" s="16">
        <v>220400</v>
      </c>
      <c r="T119" s="9">
        <v>10000</v>
      </c>
      <c r="U119" s="5">
        <v>84900</v>
      </c>
      <c r="V119" s="5">
        <v>169594.62243657</v>
      </c>
      <c r="W119" s="5">
        <v>0</v>
      </c>
      <c r="Y119" s="3"/>
      <c r="Z119" s="5"/>
    </row>
    <row r="120" spans="1:26" x14ac:dyDescent="0.25">
      <c r="A120" s="8">
        <v>40079</v>
      </c>
      <c r="B120" s="9">
        <v>368.75</v>
      </c>
      <c r="C120" s="9">
        <f>(VLOOKUP(A120,[1]TSLF!A:B,2,FALSE)*1000)/1000</f>
        <v>0</v>
      </c>
      <c r="D120" s="9">
        <f t="shared" si="3"/>
        <v>368.75</v>
      </c>
      <c r="F120" s="8">
        <v>40079</v>
      </c>
      <c r="G120" s="14">
        <v>764.12599999999998</v>
      </c>
      <c r="H120" s="14">
        <v>307.18099999999998</v>
      </c>
      <c r="I120" s="14">
        <v>0</v>
      </c>
      <c r="J120" s="9">
        <f t="shared" si="4"/>
        <v>1071.307</v>
      </c>
      <c r="L120" s="7">
        <v>40079</v>
      </c>
      <c r="M120" s="15">
        <v>291</v>
      </c>
      <c r="N120" s="5"/>
      <c r="O120" s="8">
        <v>40079</v>
      </c>
      <c r="P120" s="9">
        <f t="shared" si="5"/>
        <v>585.10962243657002</v>
      </c>
      <c r="R120" s="9">
        <v>100215</v>
      </c>
      <c r="S120" s="16">
        <v>220400</v>
      </c>
      <c r="T120" s="9">
        <v>10000</v>
      </c>
      <c r="U120" s="5">
        <v>84900</v>
      </c>
      <c r="V120" s="5">
        <v>169594.62243657</v>
      </c>
      <c r="W120" s="5">
        <v>0</v>
      </c>
      <c r="Y120" s="3"/>
      <c r="Z120" s="5"/>
    </row>
    <row r="121" spans="1:26" x14ac:dyDescent="0.25">
      <c r="A121" s="8">
        <v>40086</v>
      </c>
      <c r="B121" s="9">
        <v>347.75200000000001</v>
      </c>
      <c r="C121" s="9">
        <f>(VLOOKUP(A121,[1]TSLF!A:B,2,FALSE)*1000)/1000</f>
        <v>0</v>
      </c>
      <c r="D121" s="9">
        <f t="shared" si="3"/>
        <v>347.75200000000001</v>
      </c>
      <c r="F121" s="8">
        <v>40086</v>
      </c>
      <c r="G121" s="14">
        <v>764.12599999999998</v>
      </c>
      <c r="H121" s="14">
        <v>307.18099999999998</v>
      </c>
      <c r="I121" s="14">
        <v>0</v>
      </c>
      <c r="J121" s="9">
        <f t="shared" si="4"/>
        <v>1071.307</v>
      </c>
      <c r="L121" s="7">
        <v>40086</v>
      </c>
      <c r="M121" s="15">
        <v>291</v>
      </c>
      <c r="N121" s="5"/>
      <c r="O121" s="8">
        <v>40086</v>
      </c>
      <c r="P121" s="9">
        <f t="shared" si="5"/>
        <v>595.91562243657006</v>
      </c>
      <c r="R121" s="9">
        <v>100321</v>
      </c>
      <c r="S121" s="16">
        <v>220400</v>
      </c>
      <c r="T121" s="9">
        <v>10000</v>
      </c>
      <c r="U121" s="5">
        <v>95600</v>
      </c>
      <c r="V121" s="5">
        <v>169594.62243657</v>
      </c>
      <c r="W121" s="5">
        <v>0</v>
      </c>
      <c r="Y121" s="3"/>
      <c r="Z121" s="5"/>
    </row>
    <row r="122" spans="1:26" x14ac:dyDescent="0.25">
      <c r="A122" s="8">
        <v>40093</v>
      </c>
      <c r="B122" s="9">
        <v>340.59100000000001</v>
      </c>
      <c r="C122" s="9">
        <f>(VLOOKUP(A122,[1]TSLF!A:B,2,FALSE)*1000)/1000</f>
        <v>0</v>
      </c>
      <c r="D122" s="9">
        <f t="shared" si="3"/>
        <v>340.59100000000001</v>
      </c>
      <c r="F122" s="8">
        <v>40093</v>
      </c>
      <c r="G122" s="14">
        <v>834.49900000000002</v>
      </c>
      <c r="H122" s="14">
        <v>315.09500000000003</v>
      </c>
      <c r="I122" s="14">
        <v>0</v>
      </c>
      <c r="J122" s="9">
        <f t="shared" si="4"/>
        <v>1149.5940000000001</v>
      </c>
      <c r="L122" s="7">
        <v>40093</v>
      </c>
      <c r="M122" s="15">
        <v>292.2</v>
      </c>
      <c r="N122" s="5"/>
      <c r="O122" s="8">
        <v>40093</v>
      </c>
      <c r="P122" s="9">
        <f t="shared" si="5"/>
        <v>604.27027772006011</v>
      </c>
      <c r="R122" s="9">
        <v>100813</v>
      </c>
      <c r="S122" s="16">
        <v>220400</v>
      </c>
      <c r="T122" s="9">
        <v>10000</v>
      </c>
      <c r="U122" s="5">
        <v>95600</v>
      </c>
      <c r="V122" s="5">
        <v>177457.27772006005</v>
      </c>
      <c r="W122" s="5">
        <v>0</v>
      </c>
      <c r="Y122" s="3"/>
      <c r="Z122" s="5"/>
    </row>
    <row r="123" spans="1:26" x14ac:dyDescent="0.25">
      <c r="A123" s="8">
        <v>40100</v>
      </c>
      <c r="B123" s="9">
        <v>310.00299999999999</v>
      </c>
      <c r="C123" s="9">
        <f>(VLOOKUP(A123,[1]TSLF!A:B,2,FALSE)*1000)/1000</f>
        <v>0</v>
      </c>
      <c r="D123" s="9">
        <f t="shared" si="3"/>
        <v>310.00299999999999</v>
      </c>
      <c r="F123" s="8">
        <v>40100</v>
      </c>
      <c r="G123" s="14">
        <v>834.49900000000002</v>
      </c>
      <c r="H123" s="14">
        <v>315.09500000000003</v>
      </c>
      <c r="I123" s="14">
        <v>0</v>
      </c>
      <c r="J123" s="9">
        <f t="shared" si="4"/>
        <v>1149.5940000000001</v>
      </c>
      <c r="L123" s="7">
        <v>40100</v>
      </c>
      <c r="M123" s="15">
        <v>292.2</v>
      </c>
      <c r="N123" s="5"/>
      <c r="O123" s="8">
        <v>40100</v>
      </c>
      <c r="P123" s="9">
        <f t="shared" si="5"/>
        <v>605.43327772006012</v>
      </c>
      <c r="R123" s="9">
        <v>101976</v>
      </c>
      <c r="S123" s="16">
        <v>220400</v>
      </c>
      <c r="T123" s="9">
        <v>10000</v>
      </c>
      <c r="U123" s="5">
        <v>95600</v>
      </c>
      <c r="V123" s="5">
        <v>177457.27772006005</v>
      </c>
      <c r="W123" s="5">
        <v>0</v>
      </c>
      <c r="Y123" s="3"/>
      <c r="Z123" s="5"/>
    </row>
    <row r="124" spans="1:26" x14ac:dyDescent="0.25">
      <c r="A124" s="8">
        <v>40107</v>
      </c>
      <c r="B124" s="9">
        <v>302.80099999999999</v>
      </c>
      <c r="C124" s="9">
        <f>(VLOOKUP(A124,[1]TSLF!A:B,2,FALSE)*1000)/1000</f>
        <v>0</v>
      </c>
      <c r="D124" s="9">
        <f t="shared" si="3"/>
        <v>302.80099999999999</v>
      </c>
      <c r="F124" s="8">
        <v>40107</v>
      </c>
      <c r="G124" s="14">
        <v>834.49900000000002</v>
      </c>
      <c r="H124" s="14">
        <v>315.09500000000003</v>
      </c>
      <c r="I124" s="14">
        <v>0</v>
      </c>
      <c r="J124" s="9">
        <f t="shared" si="4"/>
        <v>1149.5940000000001</v>
      </c>
      <c r="L124" s="7">
        <v>40107</v>
      </c>
      <c r="M124" s="15">
        <v>292.2</v>
      </c>
      <c r="N124" s="5"/>
      <c r="O124" s="8">
        <v>40107</v>
      </c>
      <c r="P124" s="9">
        <f t="shared" si="5"/>
        <v>605.72927772006005</v>
      </c>
      <c r="R124" s="9">
        <v>102272</v>
      </c>
      <c r="S124" s="16">
        <v>220400</v>
      </c>
      <c r="T124" s="9">
        <v>10000</v>
      </c>
      <c r="U124" s="5">
        <v>95600</v>
      </c>
      <c r="V124" s="5">
        <v>177457.27772006005</v>
      </c>
      <c r="W124" s="5">
        <v>0</v>
      </c>
      <c r="Y124" s="3"/>
      <c r="Z124" s="5"/>
    </row>
    <row r="125" spans="1:26" x14ac:dyDescent="0.25">
      <c r="A125" s="8">
        <v>40114</v>
      </c>
      <c r="B125" s="9">
        <v>255.577</v>
      </c>
      <c r="C125" s="9">
        <f>(VLOOKUP(A125,[1]TSLF!A:B,2,FALSE)*1000)/1000</f>
        <v>0</v>
      </c>
      <c r="D125" s="9">
        <f t="shared" si="3"/>
        <v>255.577</v>
      </c>
      <c r="F125" s="8">
        <v>40114</v>
      </c>
      <c r="G125" s="14">
        <v>834.49900000000002</v>
      </c>
      <c r="H125" s="14">
        <v>315.09500000000003</v>
      </c>
      <c r="I125" s="14">
        <v>0</v>
      </c>
      <c r="J125" s="9">
        <f t="shared" si="4"/>
        <v>1149.5940000000001</v>
      </c>
      <c r="L125" s="7">
        <v>40114</v>
      </c>
      <c r="M125" s="15">
        <v>292.2</v>
      </c>
      <c r="N125" s="5"/>
      <c r="O125" s="8">
        <v>40114</v>
      </c>
      <c r="P125" s="9">
        <f t="shared" si="5"/>
        <v>613.71327772006009</v>
      </c>
      <c r="R125" s="9">
        <v>110256</v>
      </c>
      <c r="S125" s="16">
        <v>220400</v>
      </c>
      <c r="T125" s="9">
        <v>10000</v>
      </c>
      <c r="U125" s="5">
        <v>95600</v>
      </c>
      <c r="V125" s="5">
        <v>177457.27772006005</v>
      </c>
      <c r="W125" s="5">
        <v>0</v>
      </c>
      <c r="Y125" s="3"/>
      <c r="Z125" s="5"/>
    </row>
    <row r="126" spans="1:26" x14ac:dyDescent="0.25">
      <c r="A126" s="8">
        <v>40121</v>
      </c>
      <c r="B126" s="9">
        <v>251.036</v>
      </c>
      <c r="C126" s="9">
        <f>(VLOOKUP(A126,[1]TSLF!A:B,2,FALSE)*1000)/1000</f>
        <v>0</v>
      </c>
      <c r="D126" s="9">
        <f t="shared" si="3"/>
        <v>251.036</v>
      </c>
      <c r="F126" s="8">
        <v>40121</v>
      </c>
      <c r="G126" s="14">
        <v>834.49900000000002</v>
      </c>
      <c r="H126" s="14">
        <v>313.07100000000003</v>
      </c>
      <c r="I126" s="14">
        <v>0</v>
      </c>
      <c r="J126" s="9">
        <f t="shared" si="4"/>
        <v>1147.5700000000002</v>
      </c>
      <c r="L126" s="7">
        <v>40121</v>
      </c>
      <c r="M126" s="15">
        <v>294.60000000000002</v>
      </c>
      <c r="N126" s="5"/>
      <c r="O126" s="8">
        <v>40121</v>
      </c>
      <c r="P126" s="9">
        <f t="shared" si="5"/>
        <v>620.86509253611007</v>
      </c>
      <c r="R126" s="9">
        <v>110102</v>
      </c>
      <c r="S126" s="16">
        <v>220400</v>
      </c>
      <c r="T126" s="9">
        <v>10000</v>
      </c>
      <c r="U126" s="5">
        <v>95600</v>
      </c>
      <c r="V126" s="5">
        <v>184763.09253611008</v>
      </c>
      <c r="W126" s="5">
        <v>0</v>
      </c>
      <c r="Y126" s="3"/>
      <c r="Z126" s="5"/>
    </row>
    <row r="127" spans="1:26" x14ac:dyDescent="0.25">
      <c r="A127" s="8">
        <v>40128</v>
      </c>
      <c r="B127" s="9">
        <v>216.63300000000001</v>
      </c>
      <c r="C127" s="9">
        <f>(VLOOKUP(A127,[1]TSLF!A:B,2,FALSE)*1000)/1000</f>
        <v>0</v>
      </c>
      <c r="D127" s="9">
        <f t="shared" si="3"/>
        <v>216.63300000000001</v>
      </c>
      <c r="F127" s="8">
        <v>40128</v>
      </c>
      <c r="G127" s="14">
        <v>834.49900000000002</v>
      </c>
      <c r="H127" s="14">
        <v>313.07100000000003</v>
      </c>
      <c r="I127" s="14">
        <v>0</v>
      </c>
      <c r="J127" s="9">
        <f t="shared" si="4"/>
        <v>1147.5700000000002</v>
      </c>
      <c r="L127" s="7">
        <v>40128</v>
      </c>
      <c r="M127" s="15">
        <v>294.60000000000002</v>
      </c>
      <c r="N127" s="5"/>
      <c r="O127" s="8">
        <v>40128</v>
      </c>
      <c r="P127" s="9">
        <f t="shared" si="5"/>
        <v>619.74609253611004</v>
      </c>
      <c r="R127" s="9">
        <v>108983</v>
      </c>
      <c r="S127" s="16">
        <v>220400</v>
      </c>
      <c r="T127" s="9">
        <v>10000</v>
      </c>
      <c r="U127" s="5">
        <v>95600</v>
      </c>
      <c r="V127" s="5">
        <v>184763.09253611008</v>
      </c>
      <c r="W127" s="5">
        <v>0</v>
      </c>
      <c r="Y127" s="3"/>
      <c r="Z127" s="5"/>
    </row>
    <row r="128" spans="1:26" x14ac:dyDescent="0.25">
      <c r="A128" s="8">
        <v>40135</v>
      </c>
      <c r="B128" s="9">
        <v>216.392</v>
      </c>
      <c r="C128" s="9">
        <f>(VLOOKUP(A128,[1]TSLF!A:B,2,FALSE)*1000)/1000</f>
        <v>0</v>
      </c>
      <c r="D128" s="9">
        <f t="shared" si="3"/>
        <v>216.392</v>
      </c>
      <c r="F128" s="8">
        <v>40135</v>
      </c>
      <c r="G128" s="14">
        <v>834.49900000000002</v>
      </c>
      <c r="H128" s="14">
        <v>313.07100000000003</v>
      </c>
      <c r="I128" s="14">
        <v>0</v>
      </c>
      <c r="J128" s="9">
        <f t="shared" si="4"/>
        <v>1147.5700000000002</v>
      </c>
      <c r="L128" s="7">
        <v>40135</v>
      </c>
      <c r="M128" s="15">
        <v>294.60000000000002</v>
      </c>
      <c r="N128" s="5"/>
      <c r="O128" s="8">
        <v>40135</v>
      </c>
      <c r="P128" s="9">
        <f t="shared" si="5"/>
        <v>620.74709253611013</v>
      </c>
      <c r="R128" s="9">
        <v>109984</v>
      </c>
      <c r="S128" s="16">
        <v>220400</v>
      </c>
      <c r="T128" s="9">
        <v>10000</v>
      </c>
      <c r="U128" s="5">
        <v>95600</v>
      </c>
      <c r="V128" s="5">
        <v>184763.09253611008</v>
      </c>
      <c r="W128" s="5">
        <v>0</v>
      </c>
      <c r="Y128" s="3"/>
      <c r="Z128" s="5"/>
    </row>
    <row r="129" spans="1:26" x14ac:dyDescent="0.25">
      <c r="A129" s="8">
        <v>40142</v>
      </c>
      <c r="B129" s="9">
        <v>206.38200000000001</v>
      </c>
      <c r="C129" s="9">
        <f>(VLOOKUP(A129,[1]TSLF!A:B,2,FALSE)*1000)/1000</f>
        <v>0</v>
      </c>
      <c r="D129" s="9">
        <f t="shared" si="3"/>
        <v>206.38200000000001</v>
      </c>
      <c r="F129" s="8">
        <v>40142</v>
      </c>
      <c r="G129" s="14">
        <v>834.49900000000002</v>
      </c>
      <c r="H129" s="14">
        <v>313.07100000000003</v>
      </c>
      <c r="I129" s="14">
        <v>0</v>
      </c>
      <c r="J129" s="9">
        <f t="shared" si="4"/>
        <v>1147.5700000000002</v>
      </c>
      <c r="L129" s="7">
        <v>40142</v>
      </c>
      <c r="M129" s="15">
        <v>294.60000000000002</v>
      </c>
      <c r="N129" s="5"/>
      <c r="O129" s="8">
        <v>40142</v>
      </c>
      <c r="P129" s="9">
        <f t="shared" si="5"/>
        <v>620.99309253611011</v>
      </c>
      <c r="R129" s="9">
        <v>110230</v>
      </c>
      <c r="S129" s="16">
        <v>220400</v>
      </c>
      <c r="T129" s="9">
        <v>10000</v>
      </c>
      <c r="U129" s="5">
        <v>95600</v>
      </c>
      <c r="V129" s="5">
        <v>184763.09253611008</v>
      </c>
      <c r="W129" s="5">
        <v>0</v>
      </c>
      <c r="Y129" s="3"/>
      <c r="Z129" s="5"/>
    </row>
    <row r="130" spans="1:26" x14ac:dyDescent="0.25">
      <c r="A130" s="8">
        <v>40149</v>
      </c>
      <c r="B130" s="9">
        <v>203.23599999999999</v>
      </c>
      <c r="C130" s="9">
        <f>(VLOOKUP(A130,[1]TSLF!A:B,2,FALSE)*1000)/1000</f>
        <v>0</v>
      </c>
      <c r="D130" s="9">
        <f t="shared" si="3"/>
        <v>203.23599999999999</v>
      </c>
      <c r="F130" s="8">
        <v>40149</v>
      </c>
      <c r="G130" s="14">
        <v>834.49900000000002</v>
      </c>
      <c r="H130" s="14">
        <v>309.38299999999998</v>
      </c>
      <c r="I130" s="14">
        <v>0</v>
      </c>
      <c r="J130" s="9">
        <f t="shared" si="4"/>
        <v>1143.8820000000001</v>
      </c>
      <c r="L130" s="7">
        <v>40149</v>
      </c>
      <c r="M130" s="15">
        <v>205.3</v>
      </c>
      <c r="N130" s="5"/>
      <c r="O130" s="8">
        <v>40149</v>
      </c>
      <c r="P130" s="9">
        <f t="shared" si="5"/>
        <v>628.58374845142998</v>
      </c>
      <c r="R130" s="9">
        <v>110960</v>
      </c>
      <c r="S130" s="16">
        <v>220400</v>
      </c>
      <c r="T130" s="9">
        <v>10000</v>
      </c>
      <c r="U130" s="5">
        <v>95600</v>
      </c>
      <c r="V130" s="5">
        <v>191623.74845143</v>
      </c>
      <c r="W130" s="5">
        <v>0</v>
      </c>
      <c r="Y130" s="3"/>
      <c r="Z130" s="5"/>
    </row>
    <row r="131" spans="1:26" x14ac:dyDescent="0.25">
      <c r="A131" s="8">
        <v>40156</v>
      </c>
      <c r="B131" s="9">
        <v>179.565</v>
      </c>
      <c r="C131" s="9">
        <f>(VLOOKUP(A131,[1]TSLF!A:B,2,FALSE)*1000)/1000</f>
        <v>0</v>
      </c>
      <c r="D131" s="9">
        <f t="shared" si="3"/>
        <v>179.565</v>
      </c>
      <c r="F131" s="8">
        <v>40156</v>
      </c>
      <c r="G131" s="14">
        <v>834.49900000000002</v>
      </c>
      <c r="H131" s="14">
        <v>309.38299999999998</v>
      </c>
      <c r="I131" s="14">
        <v>0</v>
      </c>
      <c r="J131" s="9">
        <f t="shared" si="4"/>
        <v>1143.8820000000001</v>
      </c>
      <c r="L131" s="7">
        <v>40156</v>
      </c>
      <c r="M131" s="15">
        <v>205.3</v>
      </c>
      <c r="N131" s="5"/>
      <c r="O131" s="8">
        <v>40156</v>
      </c>
      <c r="P131" s="9">
        <f t="shared" si="5"/>
        <v>628.40374845143003</v>
      </c>
      <c r="R131" s="9">
        <v>110780</v>
      </c>
      <c r="S131" s="16">
        <v>220400</v>
      </c>
      <c r="T131" s="9">
        <v>10000</v>
      </c>
      <c r="U131" s="5">
        <v>95600</v>
      </c>
      <c r="V131" s="5">
        <v>191623.74845143</v>
      </c>
      <c r="W131" s="5">
        <v>0</v>
      </c>
      <c r="Y131" s="3"/>
      <c r="Z131" s="5"/>
    </row>
    <row r="132" spans="1:26" x14ac:dyDescent="0.25">
      <c r="A132" s="8">
        <v>40163</v>
      </c>
      <c r="B132" s="9">
        <v>180.625</v>
      </c>
      <c r="C132" s="9">
        <f>(VLOOKUP(A132,[1]TSLF!A:B,2,FALSE)*1000)/1000</f>
        <v>0</v>
      </c>
      <c r="D132" s="9">
        <f t="shared" si="3"/>
        <v>180.625</v>
      </c>
      <c r="F132" s="8">
        <v>40163</v>
      </c>
      <c r="G132" s="14">
        <v>834.49900000000002</v>
      </c>
      <c r="H132" s="14">
        <v>309.38299999999998</v>
      </c>
      <c r="I132" s="14">
        <v>0</v>
      </c>
      <c r="J132" s="9">
        <f t="shared" si="4"/>
        <v>1143.8820000000001</v>
      </c>
      <c r="L132" s="7">
        <v>40163</v>
      </c>
      <c r="M132" s="15">
        <v>205.3</v>
      </c>
      <c r="N132" s="5"/>
      <c r="O132" s="8">
        <v>40163</v>
      </c>
      <c r="P132" s="9">
        <f t="shared" si="5"/>
        <v>396.95474845143002</v>
      </c>
      <c r="R132" s="9">
        <v>109731</v>
      </c>
      <c r="U132" s="5">
        <v>95600</v>
      </c>
      <c r="V132" s="5">
        <v>191623.74845143</v>
      </c>
      <c r="W132" s="5">
        <v>0</v>
      </c>
      <c r="Y132" s="3"/>
      <c r="Z132" s="5"/>
    </row>
    <row r="133" spans="1:26" x14ac:dyDescent="0.25">
      <c r="A133" s="8">
        <v>40170</v>
      </c>
      <c r="B133" s="9">
        <v>167.75399999999999</v>
      </c>
      <c r="C133" s="9">
        <f>(VLOOKUP(A133,[1]TSLF!A:B,2,FALSE)*1000)/1000</f>
        <v>0</v>
      </c>
      <c r="D133" s="9">
        <f t="shared" si="3"/>
        <v>167.75399999999999</v>
      </c>
      <c r="F133" s="8">
        <v>40170</v>
      </c>
      <c r="G133" s="14">
        <v>834.49900000000002</v>
      </c>
      <c r="H133" s="14">
        <v>309.38299999999998</v>
      </c>
      <c r="I133" s="14">
        <v>0</v>
      </c>
      <c r="J133" s="9">
        <f t="shared" si="4"/>
        <v>1143.8820000000001</v>
      </c>
      <c r="L133" s="7">
        <v>40170</v>
      </c>
      <c r="M133" s="15">
        <v>205.3</v>
      </c>
      <c r="N133" s="5"/>
      <c r="O133" s="8">
        <v>40170</v>
      </c>
      <c r="P133" s="9">
        <f t="shared" si="5"/>
        <v>397.50974845143003</v>
      </c>
      <c r="R133" s="9">
        <v>110286</v>
      </c>
      <c r="U133" s="5">
        <v>95600</v>
      </c>
      <c r="V133" s="5">
        <v>191623.74845143</v>
      </c>
      <c r="W133" s="5">
        <v>0</v>
      </c>
      <c r="Y133" s="3"/>
      <c r="Z133" s="5"/>
    </row>
    <row r="134" spans="1:26" x14ac:dyDescent="0.25">
      <c r="A134" s="8">
        <v>40177</v>
      </c>
      <c r="B134" s="9">
        <v>167.929</v>
      </c>
      <c r="C134" s="9">
        <f>(VLOOKUP(A134,[1]TSLF!A:B,2,FALSE)*1000)/1000</f>
        <v>0</v>
      </c>
      <c r="D134" s="9">
        <f t="shared" si="3"/>
        <v>167.929</v>
      </c>
      <c r="F134" s="8">
        <v>40177</v>
      </c>
      <c r="G134" s="14">
        <v>834.49900000000002</v>
      </c>
      <c r="H134" s="14">
        <v>309.38299999999998</v>
      </c>
      <c r="I134" s="14">
        <v>0</v>
      </c>
      <c r="J134" s="9">
        <f t="shared" si="4"/>
        <v>1143.8820000000001</v>
      </c>
      <c r="L134" s="7">
        <v>40177</v>
      </c>
      <c r="M134" s="15">
        <v>205.3</v>
      </c>
      <c r="N134" s="5"/>
      <c r="O134" s="8">
        <v>40177</v>
      </c>
      <c r="P134" s="9">
        <f t="shared" si="5"/>
        <v>399.28074845142999</v>
      </c>
      <c r="R134" s="9">
        <v>112057</v>
      </c>
      <c r="U134" s="5">
        <v>95600</v>
      </c>
      <c r="V134" s="5">
        <v>191623.74845143</v>
      </c>
      <c r="W134" s="5">
        <v>0</v>
      </c>
      <c r="Y134" s="3"/>
      <c r="Z134" s="5"/>
    </row>
    <row r="135" spans="1:26" x14ac:dyDescent="0.25">
      <c r="A135" s="8">
        <v>40184</v>
      </c>
      <c r="B135" s="9">
        <v>167.87299999999999</v>
      </c>
      <c r="C135" s="9">
        <f>(VLOOKUP(A135,[1]TSLF!A:B,2,FALSE)*1000)/1000</f>
        <v>0</v>
      </c>
      <c r="D135" s="9">
        <f t="shared" si="3"/>
        <v>167.87299999999999</v>
      </c>
      <c r="F135" s="8">
        <v>40184</v>
      </c>
      <c r="G135" s="14">
        <v>278.26499999999999</v>
      </c>
      <c r="H135" s="14">
        <v>307.81700000000001</v>
      </c>
      <c r="I135" s="14">
        <v>0</v>
      </c>
      <c r="J135" s="9">
        <f t="shared" si="4"/>
        <v>586.08199999999999</v>
      </c>
      <c r="L135" s="7">
        <v>40184</v>
      </c>
      <c r="M135" s="15">
        <v>206.53</v>
      </c>
      <c r="N135" s="5"/>
      <c r="O135" s="8">
        <v>40184</v>
      </c>
      <c r="P135" s="9">
        <f t="shared" si="5"/>
        <v>411.36237337677994</v>
      </c>
      <c r="R135" s="9">
        <v>112476</v>
      </c>
      <c r="U135" s="5">
        <v>110600</v>
      </c>
      <c r="V135" s="5">
        <v>188286.37337677999</v>
      </c>
      <c r="W135" s="5">
        <v>0</v>
      </c>
      <c r="Y135" s="3"/>
      <c r="Z135" s="5"/>
    </row>
    <row r="136" spans="1:26" x14ac:dyDescent="0.25">
      <c r="A136" s="8">
        <v>40191</v>
      </c>
      <c r="B136" s="9">
        <v>159.41300000000001</v>
      </c>
      <c r="C136" s="9">
        <f>(VLOOKUP(A136,[1]TSLF!A:B,2,FALSE)*1000)/1000</f>
        <v>0</v>
      </c>
      <c r="D136" s="9">
        <f t="shared" si="3"/>
        <v>159.41300000000001</v>
      </c>
      <c r="F136" s="8">
        <v>40191</v>
      </c>
      <c r="G136" s="14">
        <v>278.26499999999999</v>
      </c>
      <c r="H136" s="14">
        <v>307.81700000000001</v>
      </c>
      <c r="I136" s="14">
        <v>0</v>
      </c>
      <c r="J136" s="9">
        <f t="shared" si="4"/>
        <v>586.08199999999999</v>
      </c>
      <c r="L136" s="7">
        <v>40191</v>
      </c>
      <c r="M136" s="15">
        <v>206.53</v>
      </c>
      <c r="N136" s="5"/>
      <c r="O136" s="8">
        <v>40191</v>
      </c>
      <c r="P136" s="9">
        <f t="shared" si="5"/>
        <v>410.79137337677997</v>
      </c>
      <c r="R136" s="9">
        <v>111905</v>
      </c>
      <c r="U136" s="5">
        <v>110600</v>
      </c>
      <c r="V136" s="5">
        <v>188286.37337677999</v>
      </c>
      <c r="W136" s="5">
        <v>0</v>
      </c>
      <c r="Y136" s="3"/>
      <c r="Z136" s="5"/>
    </row>
    <row r="137" spans="1:26" x14ac:dyDescent="0.25">
      <c r="A137" s="8">
        <v>40198</v>
      </c>
      <c r="B137" s="9">
        <v>116.447</v>
      </c>
      <c r="C137" s="9">
        <f>(VLOOKUP(A137,[1]TSLF!A:B,2,FALSE)*1000)/1000</f>
        <v>0</v>
      </c>
      <c r="D137" s="9">
        <f t="shared" ref="D137:D200" si="6">SUM(B137:C137)</f>
        <v>116.447</v>
      </c>
      <c r="F137" s="8">
        <v>40198</v>
      </c>
      <c r="G137" s="14">
        <v>278.26499999999999</v>
      </c>
      <c r="H137" s="14">
        <v>307.81700000000001</v>
      </c>
      <c r="I137" s="14">
        <v>0</v>
      </c>
      <c r="J137" s="9">
        <f t="shared" ref="J137:J200" si="7">SUM(G137:I137)</f>
        <v>586.08199999999999</v>
      </c>
      <c r="L137" s="7">
        <v>40198</v>
      </c>
      <c r="M137" s="15">
        <v>206.53</v>
      </c>
      <c r="N137" s="5"/>
      <c r="O137" s="8">
        <v>40198</v>
      </c>
      <c r="P137" s="9">
        <f t="shared" ref="P137:P200" si="8">0.001*SUM(R137:W137)</f>
        <v>412.02537337677995</v>
      </c>
      <c r="R137" s="9">
        <v>113139</v>
      </c>
      <c r="U137" s="5">
        <v>110600</v>
      </c>
      <c r="V137" s="5">
        <v>188286.37337677999</v>
      </c>
      <c r="W137" s="5">
        <v>0</v>
      </c>
      <c r="Y137" s="3"/>
      <c r="Z137" s="5"/>
    </row>
    <row r="138" spans="1:26" x14ac:dyDescent="0.25">
      <c r="A138" s="8">
        <v>40205</v>
      </c>
      <c r="B138" s="9">
        <v>109.441</v>
      </c>
      <c r="C138" s="9">
        <f>(VLOOKUP(A138,[1]TSLF!A:B,2,FALSE)*1000)/1000</f>
        <v>0</v>
      </c>
      <c r="D138" s="9">
        <f t="shared" si="6"/>
        <v>109.441</v>
      </c>
      <c r="F138" s="8">
        <v>40205</v>
      </c>
      <c r="G138" s="14">
        <v>278.26499999999999</v>
      </c>
      <c r="H138" s="14">
        <v>307.81700000000001</v>
      </c>
      <c r="I138" s="14">
        <v>0</v>
      </c>
      <c r="J138" s="9">
        <f t="shared" si="7"/>
        <v>586.08199999999999</v>
      </c>
      <c r="L138" s="7">
        <v>40205</v>
      </c>
      <c r="M138" s="15">
        <v>206.53</v>
      </c>
      <c r="N138" s="5"/>
      <c r="O138" s="8">
        <v>40205</v>
      </c>
      <c r="P138" s="9">
        <f t="shared" si="8"/>
        <v>414.57037337677997</v>
      </c>
      <c r="R138" s="9">
        <v>115684</v>
      </c>
      <c r="U138" s="5">
        <v>110600</v>
      </c>
      <c r="V138" s="5">
        <v>188286.37337677999</v>
      </c>
      <c r="W138" s="5">
        <v>0</v>
      </c>
      <c r="Y138" s="3"/>
      <c r="Z138" s="5"/>
    </row>
    <row r="139" spans="1:26" x14ac:dyDescent="0.25">
      <c r="A139" s="8">
        <v>40212</v>
      </c>
      <c r="B139" s="9">
        <v>109.938</v>
      </c>
      <c r="C139" s="9">
        <f>(VLOOKUP(A139,[1]TSLF!A:B,2,FALSE)*1000)/1000</f>
        <v>0</v>
      </c>
      <c r="D139" s="9">
        <f t="shared" si="6"/>
        <v>109.938</v>
      </c>
      <c r="F139" s="8">
        <v>40212</v>
      </c>
      <c r="G139" s="14">
        <v>278.26499999999999</v>
      </c>
      <c r="H139" s="14">
        <v>305.404</v>
      </c>
      <c r="I139" s="14">
        <v>0</v>
      </c>
      <c r="J139" s="9">
        <f t="shared" si="7"/>
        <v>583.66899999999998</v>
      </c>
      <c r="L139" s="7">
        <v>40212</v>
      </c>
      <c r="M139" s="15">
        <v>203.66</v>
      </c>
      <c r="N139" s="5"/>
      <c r="O139" s="8">
        <v>40212</v>
      </c>
      <c r="P139" s="9">
        <f t="shared" si="8"/>
        <v>411.80871716436008</v>
      </c>
      <c r="R139" s="9">
        <v>115642</v>
      </c>
      <c r="U139" s="5">
        <v>110600</v>
      </c>
      <c r="V139" s="5">
        <v>185566.71716436004</v>
      </c>
      <c r="W139" s="5">
        <v>0</v>
      </c>
      <c r="Y139" s="3"/>
      <c r="Z139" s="5"/>
    </row>
    <row r="140" spans="1:26" x14ac:dyDescent="0.25">
      <c r="A140" s="8">
        <v>40219</v>
      </c>
      <c r="B140" s="9">
        <v>108.544</v>
      </c>
      <c r="C140" s="9">
        <f>(VLOOKUP(A140,[1]TSLF!A:B,2,FALSE)*1000)/1000</f>
        <v>0</v>
      </c>
      <c r="D140" s="9">
        <f t="shared" si="6"/>
        <v>108.544</v>
      </c>
      <c r="F140" s="8">
        <v>40219</v>
      </c>
      <c r="G140" s="14">
        <v>278.26499999999999</v>
      </c>
      <c r="H140" s="14">
        <v>305.404</v>
      </c>
      <c r="I140" s="14">
        <v>0</v>
      </c>
      <c r="J140" s="9">
        <f t="shared" si="7"/>
        <v>583.66899999999998</v>
      </c>
      <c r="L140" s="7">
        <v>40219</v>
      </c>
      <c r="M140" s="15">
        <v>203.66</v>
      </c>
      <c r="N140" s="5"/>
      <c r="O140" s="8">
        <v>40219</v>
      </c>
      <c r="P140" s="9">
        <f t="shared" si="8"/>
        <v>411.81071716436003</v>
      </c>
      <c r="R140" s="9">
        <v>115644</v>
      </c>
      <c r="U140" s="5">
        <v>110600</v>
      </c>
      <c r="V140" s="5">
        <v>185566.71716436004</v>
      </c>
      <c r="W140" s="5">
        <v>0</v>
      </c>
      <c r="Y140" s="3"/>
      <c r="Z140" s="5"/>
    </row>
    <row r="141" spans="1:26" x14ac:dyDescent="0.25">
      <c r="A141" s="8">
        <v>40226</v>
      </c>
      <c r="B141" s="9">
        <v>85.385000000000005</v>
      </c>
      <c r="C141" s="9">
        <f>(VLOOKUP(A141,[1]TSLF!A:B,2,FALSE)*1000)/1000</f>
        <v>0</v>
      </c>
      <c r="D141" s="9">
        <f t="shared" si="6"/>
        <v>85.385000000000005</v>
      </c>
      <c r="F141" s="8">
        <v>40226</v>
      </c>
      <c r="G141" s="14">
        <v>278.26499999999999</v>
      </c>
      <c r="H141" s="14">
        <v>305.404</v>
      </c>
      <c r="I141" s="14">
        <v>0</v>
      </c>
      <c r="J141" s="9">
        <f t="shared" si="7"/>
        <v>583.66899999999998</v>
      </c>
      <c r="L141" s="7">
        <v>40226</v>
      </c>
      <c r="M141" s="15">
        <v>203.66</v>
      </c>
      <c r="N141" s="5"/>
      <c r="O141" s="8">
        <v>40226</v>
      </c>
      <c r="P141" s="9">
        <f t="shared" si="8"/>
        <v>411.89671716436004</v>
      </c>
      <c r="R141" s="9">
        <v>115730</v>
      </c>
      <c r="U141" s="5">
        <v>110600</v>
      </c>
      <c r="V141" s="5">
        <v>185566.71716436004</v>
      </c>
      <c r="W141" s="5">
        <v>0</v>
      </c>
      <c r="Y141" s="3"/>
      <c r="Z141" s="5"/>
    </row>
    <row r="142" spans="1:26" x14ac:dyDescent="0.25">
      <c r="A142" s="8">
        <v>40233</v>
      </c>
      <c r="B142" s="9">
        <v>83.912999999999997</v>
      </c>
      <c r="C142" s="9">
        <f>(VLOOKUP(A142,[1]TSLF!A:B,2,FALSE)*1000)/1000</f>
        <v>0</v>
      </c>
      <c r="D142" s="9">
        <f t="shared" si="6"/>
        <v>83.912999999999997</v>
      </c>
      <c r="F142" s="8">
        <v>40233</v>
      </c>
      <c r="G142" s="14">
        <v>278.26499999999999</v>
      </c>
      <c r="H142" s="14">
        <v>305.404</v>
      </c>
      <c r="I142" s="14">
        <v>0</v>
      </c>
      <c r="J142" s="9">
        <f t="shared" si="7"/>
        <v>583.66899999999998</v>
      </c>
      <c r="L142" s="7">
        <v>40233</v>
      </c>
      <c r="M142" s="15">
        <v>203.66</v>
      </c>
      <c r="N142" s="5"/>
      <c r="O142" s="8">
        <v>40233</v>
      </c>
      <c r="P142" s="9">
        <f t="shared" si="8"/>
        <v>411.65071716436006</v>
      </c>
      <c r="R142" s="9">
        <v>115484</v>
      </c>
      <c r="U142" s="5">
        <v>110600</v>
      </c>
      <c r="V142" s="5">
        <v>185566.71716436004</v>
      </c>
      <c r="W142" s="5">
        <v>0</v>
      </c>
      <c r="Y142" s="3"/>
      <c r="Z142" s="5"/>
    </row>
    <row r="143" spans="1:26" x14ac:dyDescent="0.25">
      <c r="A143" s="8">
        <v>40240</v>
      </c>
      <c r="B143" s="9">
        <v>84.06</v>
      </c>
      <c r="C143" s="9">
        <f>(VLOOKUP(A143,[1]TSLF!A:B,2,FALSE)*1000)/1000</f>
        <v>0</v>
      </c>
      <c r="D143" s="9">
        <f t="shared" si="6"/>
        <v>84.06</v>
      </c>
      <c r="F143" s="8">
        <v>40240</v>
      </c>
      <c r="G143" s="14">
        <v>278.26499999999999</v>
      </c>
      <c r="H143" s="14">
        <v>305.37599999999998</v>
      </c>
      <c r="I143" s="14">
        <v>0</v>
      </c>
      <c r="J143" s="9">
        <f t="shared" si="7"/>
        <v>583.64099999999996</v>
      </c>
      <c r="L143" s="7">
        <v>40240</v>
      </c>
      <c r="M143" s="15">
        <v>196.79</v>
      </c>
      <c r="N143" s="5"/>
      <c r="O143" s="8">
        <v>40240</v>
      </c>
      <c r="P143" s="9">
        <f t="shared" si="8"/>
        <v>407.68537267101999</v>
      </c>
      <c r="R143" s="9">
        <v>115473</v>
      </c>
      <c r="U143" s="5">
        <v>110600</v>
      </c>
      <c r="V143" s="5">
        <v>181612.37267101998</v>
      </c>
      <c r="W143" s="5">
        <v>0</v>
      </c>
      <c r="Y143" s="3"/>
      <c r="Z143" s="5"/>
    </row>
    <row r="144" spans="1:26" x14ac:dyDescent="0.25">
      <c r="A144" s="8">
        <v>40247</v>
      </c>
      <c r="B144" s="9">
        <v>82.128</v>
      </c>
      <c r="C144" s="9">
        <f>(VLOOKUP(A144,[1]TSLF!A:B,2,FALSE)*1000)/1000</f>
        <v>0</v>
      </c>
      <c r="D144" s="9">
        <f t="shared" si="6"/>
        <v>82.128</v>
      </c>
      <c r="F144" s="8">
        <v>40247</v>
      </c>
      <c r="G144" s="14">
        <v>278.26499999999999</v>
      </c>
      <c r="H144" s="14">
        <v>305.37599999999998</v>
      </c>
      <c r="I144" s="14">
        <v>0</v>
      </c>
      <c r="J144" s="9">
        <f t="shared" si="7"/>
        <v>583.64099999999996</v>
      </c>
      <c r="L144" s="7">
        <v>40247</v>
      </c>
      <c r="M144" s="15">
        <v>196.79</v>
      </c>
      <c r="N144" s="5"/>
      <c r="O144" s="8">
        <v>40247</v>
      </c>
      <c r="P144" s="9">
        <f t="shared" si="8"/>
        <v>406.87937267102001</v>
      </c>
      <c r="R144" s="9">
        <v>114667</v>
      </c>
      <c r="U144" s="5">
        <v>110600</v>
      </c>
      <c r="V144" s="5">
        <v>181612.37267101998</v>
      </c>
      <c r="W144" s="5">
        <v>0</v>
      </c>
      <c r="Y144" s="3"/>
      <c r="Z144" s="5"/>
    </row>
    <row r="145" spans="1:26" x14ac:dyDescent="0.25">
      <c r="A145" s="8">
        <v>40254</v>
      </c>
      <c r="B145" s="9">
        <v>71.296999999999997</v>
      </c>
      <c r="C145" s="9">
        <f>(VLOOKUP(A145,[1]TSLF!A:B,2,FALSE)*1000)/1000</f>
        <v>0</v>
      </c>
      <c r="D145" s="9">
        <f t="shared" si="6"/>
        <v>71.296999999999997</v>
      </c>
      <c r="F145" s="8">
        <v>40254</v>
      </c>
      <c r="G145" s="14">
        <v>278.26499999999999</v>
      </c>
      <c r="H145" s="14">
        <v>305.37599999999998</v>
      </c>
      <c r="I145" s="14">
        <v>0</v>
      </c>
      <c r="J145" s="9">
        <f t="shared" si="7"/>
        <v>583.64099999999996</v>
      </c>
      <c r="L145" s="7">
        <v>40254</v>
      </c>
      <c r="M145" s="15">
        <v>196.79</v>
      </c>
      <c r="N145" s="5"/>
      <c r="O145" s="8">
        <v>40254</v>
      </c>
      <c r="P145" s="9">
        <f t="shared" si="8"/>
        <v>407.05937267102001</v>
      </c>
      <c r="R145" s="9">
        <v>114847</v>
      </c>
      <c r="U145" s="5">
        <v>110600</v>
      </c>
      <c r="V145" s="5">
        <v>181612.37267101998</v>
      </c>
      <c r="W145" s="5">
        <v>0</v>
      </c>
      <c r="Y145" s="3"/>
      <c r="Z145" s="5"/>
    </row>
    <row r="146" spans="1:26" x14ac:dyDescent="0.25">
      <c r="A146" s="8">
        <v>40261</v>
      </c>
      <c r="B146" s="9">
        <v>68.176000000000002</v>
      </c>
      <c r="C146" s="9">
        <f>(VLOOKUP(A146,[1]TSLF!A:B,2,FALSE)*1000)/1000</f>
        <v>0</v>
      </c>
      <c r="D146" s="9">
        <f t="shared" si="6"/>
        <v>68.176000000000002</v>
      </c>
      <c r="F146" s="8">
        <v>40261</v>
      </c>
      <c r="G146" s="14">
        <v>278.26499999999999</v>
      </c>
      <c r="H146" s="14">
        <v>305.37599999999998</v>
      </c>
      <c r="I146" s="14">
        <v>0</v>
      </c>
      <c r="J146" s="9">
        <f t="shared" si="7"/>
        <v>583.64099999999996</v>
      </c>
      <c r="L146" s="7">
        <v>40261</v>
      </c>
      <c r="M146" s="15">
        <v>196.79</v>
      </c>
      <c r="N146" s="5"/>
      <c r="O146" s="8">
        <v>40261</v>
      </c>
      <c r="P146" s="9">
        <f t="shared" si="8"/>
        <v>407.37937267102001</v>
      </c>
      <c r="R146" s="9">
        <v>115167</v>
      </c>
      <c r="U146" s="5">
        <v>110600</v>
      </c>
      <c r="V146" s="5">
        <v>181612.37267101998</v>
      </c>
      <c r="W146" s="5">
        <v>0</v>
      </c>
      <c r="Y146" s="3"/>
      <c r="Z146" s="5"/>
    </row>
    <row r="147" spans="1:26" x14ac:dyDescent="0.25">
      <c r="A147" s="8">
        <v>40268</v>
      </c>
      <c r="B147" s="9">
        <v>66.53</v>
      </c>
      <c r="C147" s="9">
        <f>(VLOOKUP(A147,[1]TSLF!A:B,2,FALSE)*1000)/1000</f>
        <v>0</v>
      </c>
      <c r="D147" s="9">
        <f t="shared" si="6"/>
        <v>66.53</v>
      </c>
      <c r="F147" s="8">
        <v>40268</v>
      </c>
      <c r="G147" s="14">
        <v>278.26499999999999</v>
      </c>
      <c r="H147" s="14">
        <v>305.37599999999998</v>
      </c>
      <c r="I147" s="14">
        <v>0</v>
      </c>
      <c r="J147" s="9">
        <f t="shared" si="7"/>
        <v>583.64099999999996</v>
      </c>
      <c r="L147" s="7">
        <v>40268</v>
      </c>
      <c r="M147" s="15">
        <v>196.79</v>
      </c>
      <c r="N147" s="5"/>
      <c r="O147" s="8">
        <v>40268</v>
      </c>
      <c r="P147" s="9">
        <f t="shared" si="8"/>
        <v>423.22437267101998</v>
      </c>
      <c r="R147" s="9">
        <v>115712</v>
      </c>
      <c r="U147" s="5">
        <v>125900</v>
      </c>
      <c r="V147" s="5">
        <v>181612.37267101998</v>
      </c>
      <c r="W147" s="5">
        <v>0</v>
      </c>
      <c r="Y147" s="3"/>
      <c r="Z147" s="5"/>
    </row>
    <row r="148" spans="1:26" x14ac:dyDescent="0.25">
      <c r="A148" s="8">
        <v>40275</v>
      </c>
      <c r="B148" s="9">
        <v>66.135999999999996</v>
      </c>
      <c r="C148" s="9">
        <f>(VLOOKUP(A148,[1]TSLF!A:B,2,FALSE)*1000)/1000</f>
        <v>0</v>
      </c>
      <c r="D148" s="9">
        <f t="shared" si="6"/>
        <v>66.135999999999996</v>
      </c>
      <c r="F148" s="8">
        <v>40275</v>
      </c>
      <c r="G148" s="14">
        <v>264.43200000000002</v>
      </c>
      <c r="H148" s="14">
        <v>305.35500000000002</v>
      </c>
      <c r="I148" s="14">
        <v>0</v>
      </c>
      <c r="J148" s="9">
        <f t="shared" si="7"/>
        <v>569.78700000000003</v>
      </c>
      <c r="L148" s="7">
        <v>40275</v>
      </c>
      <c r="M148" s="15">
        <v>191.53</v>
      </c>
      <c r="N148" s="5"/>
      <c r="O148" s="8">
        <v>40275</v>
      </c>
      <c r="P148" s="9">
        <f t="shared" si="8"/>
        <v>419.73018505701003</v>
      </c>
      <c r="R148" s="9">
        <v>115325</v>
      </c>
      <c r="U148" s="5">
        <v>125900</v>
      </c>
      <c r="V148" s="5">
        <v>178505.18505701004</v>
      </c>
      <c r="W148" s="5">
        <v>0</v>
      </c>
      <c r="Y148" s="3"/>
      <c r="Z148" s="5"/>
    </row>
    <row r="149" spans="1:26" x14ac:dyDescent="0.25">
      <c r="A149" s="8">
        <v>40282</v>
      </c>
      <c r="B149" s="9">
        <v>61.834000000000003</v>
      </c>
      <c r="C149" s="9">
        <f>(VLOOKUP(A149,[1]TSLF!A:B,2,FALSE)*1000)/1000</f>
        <v>0</v>
      </c>
      <c r="D149" s="9">
        <f t="shared" si="6"/>
        <v>61.834000000000003</v>
      </c>
      <c r="F149" s="8">
        <v>40282</v>
      </c>
      <c r="G149" s="14">
        <v>264.43200000000002</v>
      </c>
      <c r="H149" s="14">
        <v>305.35500000000002</v>
      </c>
      <c r="I149" s="14">
        <v>0</v>
      </c>
      <c r="J149" s="9">
        <f t="shared" si="7"/>
        <v>569.78700000000003</v>
      </c>
      <c r="L149" s="7">
        <v>40282</v>
      </c>
      <c r="M149" s="15">
        <v>191.53</v>
      </c>
      <c r="N149" s="5"/>
      <c r="O149" s="8">
        <v>40282</v>
      </c>
      <c r="P149" s="9">
        <f t="shared" si="8"/>
        <v>419.86918505701004</v>
      </c>
      <c r="R149" s="9">
        <v>115464</v>
      </c>
      <c r="U149" s="5">
        <v>125900</v>
      </c>
      <c r="V149" s="5">
        <v>178505.18505701004</v>
      </c>
      <c r="W149" s="5">
        <v>0</v>
      </c>
      <c r="Y149" s="3"/>
      <c r="Z149" s="5"/>
    </row>
    <row r="150" spans="1:26" x14ac:dyDescent="0.25">
      <c r="A150" s="8">
        <v>40289</v>
      </c>
      <c r="B150" s="9">
        <v>61.435000000000002</v>
      </c>
      <c r="C150" s="9">
        <f>(VLOOKUP(A150,[1]TSLF!A:B,2,FALSE)*1000)/1000</f>
        <v>0</v>
      </c>
      <c r="D150" s="9">
        <f t="shared" si="6"/>
        <v>61.435000000000002</v>
      </c>
      <c r="F150" s="8">
        <v>40289</v>
      </c>
      <c r="G150" s="14">
        <v>264.43200000000002</v>
      </c>
      <c r="H150" s="14">
        <v>305.35500000000002</v>
      </c>
      <c r="I150" s="14">
        <v>0</v>
      </c>
      <c r="J150" s="9">
        <f t="shared" si="7"/>
        <v>569.78700000000003</v>
      </c>
      <c r="L150" s="7">
        <v>40289</v>
      </c>
      <c r="M150" s="15">
        <v>191.53</v>
      </c>
      <c r="N150" s="5"/>
      <c r="O150" s="8">
        <v>40289</v>
      </c>
      <c r="P150" s="9">
        <f t="shared" si="8"/>
        <v>419.45118505701004</v>
      </c>
      <c r="R150" s="9">
        <v>115046</v>
      </c>
      <c r="U150" s="5">
        <v>125900</v>
      </c>
      <c r="V150" s="5">
        <v>178505.18505701004</v>
      </c>
      <c r="W150" s="5">
        <v>0</v>
      </c>
      <c r="Y150" s="3"/>
      <c r="Z150" s="5"/>
    </row>
    <row r="151" spans="1:26" x14ac:dyDescent="0.25">
      <c r="A151" s="8">
        <v>40296</v>
      </c>
      <c r="B151" s="9">
        <v>56.28</v>
      </c>
      <c r="C151" s="9">
        <f>(VLOOKUP(A151,[1]TSLF!A:B,2,FALSE)*1000)/1000</f>
        <v>0</v>
      </c>
      <c r="D151" s="9">
        <f t="shared" si="6"/>
        <v>56.28</v>
      </c>
      <c r="F151" s="8">
        <v>40296</v>
      </c>
      <c r="G151" s="14">
        <v>264.43200000000002</v>
      </c>
      <c r="H151" s="14">
        <v>305.35500000000002</v>
      </c>
      <c r="I151" s="14">
        <v>0</v>
      </c>
      <c r="J151" s="9">
        <f t="shared" si="7"/>
        <v>569.78700000000003</v>
      </c>
      <c r="L151" s="7">
        <v>40296</v>
      </c>
      <c r="M151" s="15">
        <v>191.53</v>
      </c>
      <c r="N151" s="5"/>
      <c r="O151" s="8">
        <v>40296</v>
      </c>
      <c r="P151" s="9">
        <f t="shared" si="8"/>
        <v>424.67818505701007</v>
      </c>
      <c r="R151" s="9">
        <v>120273</v>
      </c>
      <c r="U151" s="5">
        <v>125900</v>
      </c>
      <c r="V151" s="5">
        <v>178505.18505701004</v>
      </c>
      <c r="W151" s="5">
        <v>0</v>
      </c>
      <c r="Y151" s="3"/>
      <c r="Z151" s="5"/>
    </row>
    <row r="152" spans="1:26" x14ac:dyDescent="0.25">
      <c r="A152" s="8">
        <v>40303</v>
      </c>
      <c r="B152" s="9">
        <v>50.654000000000003</v>
      </c>
      <c r="C152" s="9">
        <f>(VLOOKUP(A152,[1]TSLF!A:B,2,FALSE)*1000)/1000</f>
        <v>0</v>
      </c>
      <c r="D152" s="9">
        <f t="shared" si="6"/>
        <v>50.654000000000003</v>
      </c>
      <c r="F152" s="8">
        <v>40303</v>
      </c>
      <c r="G152" s="14">
        <v>264.43200000000002</v>
      </c>
      <c r="H152" s="14">
        <v>305.35199999999998</v>
      </c>
      <c r="I152" s="14">
        <v>0</v>
      </c>
      <c r="J152" s="9">
        <f t="shared" si="7"/>
        <v>569.78399999999999</v>
      </c>
      <c r="L152" s="7">
        <v>40303</v>
      </c>
      <c r="M152" s="15">
        <v>185.49</v>
      </c>
      <c r="N152" s="5"/>
      <c r="O152" s="8">
        <v>40303</v>
      </c>
      <c r="P152" s="9">
        <f t="shared" si="8"/>
        <v>421.09574140537006</v>
      </c>
      <c r="R152" s="9">
        <v>120502</v>
      </c>
      <c r="U152" s="5">
        <v>125900</v>
      </c>
      <c r="V152" s="5">
        <v>174693.74140537003</v>
      </c>
      <c r="W152" s="5">
        <v>0</v>
      </c>
      <c r="Y152" s="3"/>
      <c r="Z152" s="5"/>
    </row>
    <row r="153" spans="1:26" x14ac:dyDescent="0.25">
      <c r="A153" s="8">
        <v>40310</v>
      </c>
      <c r="B153" s="9">
        <v>59.462000000000003</v>
      </c>
      <c r="C153" s="9">
        <f>(VLOOKUP(A153,[1]TSLF!A:B,2,FALSE)*1000)/1000</f>
        <v>0</v>
      </c>
      <c r="D153" s="9">
        <f t="shared" si="6"/>
        <v>59.462000000000003</v>
      </c>
      <c r="F153" s="8">
        <v>40310</v>
      </c>
      <c r="G153" s="14">
        <v>264.43200000000002</v>
      </c>
      <c r="H153" s="14">
        <v>305.35199999999998</v>
      </c>
      <c r="I153" s="14">
        <v>0</v>
      </c>
      <c r="J153" s="9">
        <f t="shared" si="7"/>
        <v>569.78399999999999</v>
      </c>
      <c r="L153" s="7">
        <v>40310</v>
      </c>
      <c r="M153" s="15">
        <v>185.49</v>
      </c>
      <c r="N153" s="5"/>
      <c r="O153" s="8">
        <v>40310</v>
      </c>
      <c r="P153" s="9">
        <f t="shared" si="8"/>
        <v>419.85574140537005</v>
      </c>
      <c r="R153" s="9">
        <v>119262</v>
      </c>
      <c r="U153" s="5">
        <v>125900</v>
      </c>
      <c r="V153" s="5">
        <v>174693.74140537003</v>
      </c>
      <c r="W153" s="5">
        <v>0</v>
      </c>
      <c r="Y153" s="3"/>
      <c r="Z153" s="5"/>
    </row>
    <row r="154" spans="1:26" x14ac:dyDescent="0.25">
      <c r="A154" s="8">
        <v>40317</v>
      </c>
      <c r="B154" s="9">
        <v>58.771999999999998</v>
      </c>
      <c r="C154" s="9">
        <f>(VLOOKUP(A154,[1]TSLF!A:B,2,FALSE)*1000)/1000</f>
        <v>0</v>
      </c>
      <c r="D154" s="9">
        <f t="shared" si="6"/>
        <v>58.771999999999998</v>
      </c>
      <c r="F154" s="8">
        <v>40317</v>
      </c>
      <c r="G154" s="14">
        <v>264.43200000000002</v>
      </c>
      <c r="H154" s="14">
        <v>305.35199999999998</v>
      </c>
      <c r="I154" s="14">
        <v>0</v>
      </c>
      <c r="J154" s="9">
        <f t="shared" si="7"/>
        <v>569.78399999999999</v>
      </c>
      <c r="L154" s="7">
        <v>40317</v>
      </c>
      <c r="M154" s="15">
        <v>185.49</v>
      </c>
      <c r="N154" s="5"/>
      <c r="O154" s="8">
        <v>40317</v>
      </c>
      <c r="P154" s="9">
        <f t="shared" si="8"/>
        <v>419.83274140537009</v>
      </c>
      <c r="R154" s="9">
        <v>119239</v>
      </c>
      <c r="U154" s="5">
        <v>125900</v>
      </c>
      <c r="V154" s="5">
        <v>174693.74140537003</v>
      </c>
      <c r="W154" s="5">
        <v>0</v>
      </c>
      <c r="Y154" s="3"/>
      <c r="Z154" s="5"/>
    </row>
    <row r="155" spans="1:26" x14ac:dyDescent="0.25">
      <c r="A155" s="8">
        <v>40324</v>
      </c>
      <c r="B155" s="9">
        <v>50.070999999999998</v>
      </c>
      <c r="C155" s="9">
        <f>(VLOOKUP(A155,[1]TSLF!A:B,2,FALSE)*1000)/1000</f>
        <v>0</v>
      </c>
      <c r="D155" s="9">
        <f t="shared" si="6"/>
        <v>50.070999999999998</v>
      </c>
      <c r="F155" s="8">
        <v>40324</v>
      </c>
      <c r="G155" s="14">
        <v>264.43200000000002</v>
      </c>
      <c r="H155" s="14">
        <v>305.35199999999998</v>
      </c>
      <c r="I155" s="14">
        <v>0</v>
      </c>
      <c r="J155" s="9">
        <f t="shared" si="7"/>
        <v>569.78399999999999</v>
      </c>
      <c r="L155" s="7">
        <v>40324</v>
      </c>
      <c r="M155" s="15">
        <v>185.49</v>
      </c>
      <c r="N155" s="5"/>
      <c r="O155" s="8">
        <v>40324</v>
      </c>
      <c r="P155" s="9">
        <f t="shared" si="8"/>
        <v>419.73874140537009</v>
      </c>
      <c r="R155" s="9">
        <v>119145</v>
      </c>
      <c r="U155" s="5">
        <v>125900</v>
      </c>
      <c r="V155" s="5">
        <v>174693.74140537003</v>
      </c>
      <c r="W155" s="5">
        <v>0</v>
      </c>
      <c r="Y155" s="3"/>
      <c r="Z155" s="5"/>
    </row>
    <row r="156" spans="1:26" x14ac:dyDescent="0.25">
      <c r="A156" s="8">
        <v>40331</v>
      </c>
      <c r="B156" s="9">
        <v>51.055</v>
      </c>
      <c r="C156" s="9">
        <f>(VLOOKUP(A156,[1]TSLF!A:B,2,FALSE)*1000)/1000</f>
        <v>0</v>
      </c>
      <c r="D156" s="9">
        <f t="shared" si="6"/>
        <v>51.055</v>
      </c>
      <c r="F156" s="8">
        <v>40331</v>
      </c>
      <c r="G156" s="14">
        <v>264.43200000000002</v>
      </c>
      <c r="H156" s="14">
        <v>304.07100000000003</v>
      </c>
      <c r="I156" s="14">
        <v>0</v>
      </c>
      <c r="J156" s="9">
        <f t="shared" si="7"/>
        <v>568.50300000000004</v>
      </c>
      <c r="L156" s="7">
        <v>40331</v>
      </c>
      <c r="M156" s="15">
        <v>182.55</v>
      </c>
      <c r="N156" s="5"/>
      <c r="O156" s="8">
        <v>40331</v>
      </c>
      <c r="P156" s="9">
        <f t="shared" si="8"/>
        <v>416.1650928859101</v>
      </c>
      <c r="R156" s="9">
        <v>119719</v>
      </c>
      <c r="U156" s="5">
        <v>125900</v>
      </c>
      <c r="V156" s="5">
        <v>170546.09288591007</v>
      </c>
      <c r="W156" s="5">
        <v>0</v>
      </c>
      <c r="Y156" s="3"/>
      <c r="Z156" s="5"/>
    </row>
    <row r="157" spans="1:26" x14ac:dyDescent="0.25">
      <c r="A157" s="8">
        <v>40338</v>
      </c>
      <c r="B157" s="9">
        <v>45.415999999999997</v>
      </c>
      <c r="C157" s="9">
        <f>(VLOOKUP(A157,[1]TSLF!A:B,2,FALSE)*1000)/1000</f>
        <v>0</v>
      </c>
      <c r="D157" s="9">
        <f t="shared" si="6"/>
        <v>45.415999999999997</v>
      </c>
      <c r="F157" s="8">
        <v>40338</v>
      </c>
      <c r="G157" s="14">
        <v>264.43200000000002</v>
      </c>
      <c r="H157" s="14">
        <v>304.07100000000003</v>
      </c>
      <c r="I157" s="14">
        <v>0</v>
      </c>
      <c r="J157" s="9">
        <f t="shared" si="7"/>
        <v>568.50300000000004</v>
      </c>
      <c r="L157" s="7">
        <v>40338</v>
      </c>
      <c r="M157" s="15">
        <v>182.55</v>
      </c>
      <c r="N157" s="5"/>
      <c r="O157" s="8">
        <v>40338</v>
      </c>
      <c r="P157" s="9">
        <f t="shared" si="8"/>
        <v>415.73409288591006</v>
      </c>
      <c r="R157" s="9">
        <v>119288</v>
      </c>
      <c r="U157" s="5">
        <v>125900</v>
      </c>
      <c r="V157" s="5">
        <v>170546.09288591007</v>
      </c>
      <c r="W157" s="5">
        <v>0</v>
      </c>
      <c r="Y157" s="3"/>
      <c r="Z157" s="5"/>
    </row>
    <row r="158" spans="1:26" x14ac:dyDescent="0.25">
      <c r="A158" s="8">
        <v>40345</v>
      </c>
      <c r="B158" s="9">
        <v>45.078000000000003</v>
      </c>
      <c r="C158" s="9">
        <f>(VLOOKUP(A158,[1]TSLF!A:B,2,FALSE)*1000)/1000</f>
        <v>0</v>
      </c>
      <c r="D158" s="9">
        <f t="shared" si="6"/>
        <v>45.078000000000003</v>
      </c>
      <c r="F158" s="8">
        <v>40345</v>
      </c>
      <c r="G158" s="14">
        <v>264.43200000000002</v>
      </c>
      <c r="H158" s="14">
        <v>304.07100000000003</v>
      </c>
      <c r="I158" s="14">
        <v>0</v>
      </c>
      <c r="J158" s="9">
        <f t="shared" si="7"/>
        <v>568.50300000000004</v>
      </c>
      <c r="L158" s="7">
        <v>40345</v>
      </c>
      <c r="M158" s="15">
        <v>182.55</v>
      </c>
      <c r="N158" s="5"/>
      <c r="O158" s="8">
        <v>40345</v>
      </c>
      <c r="P158" s="9">
        <f t="shared" si="8"/>
        <v>415.2010928859101</v>
      </c>
      <c r="R158" s="9">
        <v>118755</v>
      </c>
      <c r="U158" s="5">
        <v>125900</v>
      </c>
      <c r="V158" s="5">
        <v>170546.09288591007</v>
      </c>
      <c r="W158" s="5">
        <v>0</v>
      </c>
      <c r="Y158" s="3"/>
      <c r="Z158" s="5"/>
    </row>
    <row r="159" spans="1:26" x14ac:dyDescent="0.25">
      <c r="A159" s="8">
        <v>40352</v>
      </c>
      <c r="B159" s="9">
        <v>44.475000000000001</v>
      </c>
      <c r="C159" s="9">
        <f>(VLOOKUP(A159,[1]TSLF!A:B,2,FALSE)*1000)/1000</f>
        <v>0</v>
      </c>
      <c r="D159" s="9">
        <f t="shared" si="6"/>
        <v>44.475000000000001</v>
      </c>
      <c r="F159" s="8">
        <v>40352</v>
      </c>
      <c r="G159" s="14">
        <v>264.43200000000002</v>
      </c>
      <c r="H159" s="14">
        <v>304.07100000000003</v>
      </c>
      <c r="I159" s="14">
        <v>0</v>
      </c>
      <c r="J159" s="9">
        <f t="shared" si="7"/>
        <v>568.50300000000004</v>
      </c>
      <c r="L159" s="7">
        <v>40352</v>
      </c>
      <c r="M159" s="15">
        <v>182.55</v>
      </c>
      <c r="N159" s="5"/>
      <c r="O159" s="8">
        <v>40352</v>
      </c>
      <c r="P159" s="9">
        <f t="shared" si="8"/>
        <v>414.33009288591006</v>
      </c>
      <c r="R159" s="9">
        <v>117884</v>
      </c>
      <c r="U159" s="5">
        <v>125900</v>
      </c>
      <c r="V159" s="5">
        <v>170546.09288591007</v>
      </c>
      <c r="W159" s="5">
        <v>0</v>
      </c>
      <c r="Y159" s="3"/>
      <c r="Z159" s="5"/>
    </row>
    <row r="160" spans="1:26" x14ac:dyDescent="0.25">
      <c r="A160" s="8">
        <v>40359</v>
      </c>
      <c r="B160" s="9">
        <v>44.395000000000003</v>
      </c>
      <c r="C160" s="9">
        <f>(VLOOKUP(A160,[1]TSLF!A:B,2,FALSE)*1000)/1000</f>
        <v>0</v>
      </c>
      <c r="D160" s="9">
        <f t="shared" si="6"/>
        <v>44.395000000000003</v>
      </c>
      <c r="F160" s="8">
        <v>40359</v>
      </c>
      <c r="G160" s="14">
        <v>264.43200000000002</v>
      </c>
      <c r="H160" s="14">
        <v>304.07100000000003</v>
      </c>
      <c r="I160" s="14">
        <v>0</v>
      </c>
      <c r="J160" s="9">
        <f t="shared" si="7"/>
        <v>568.50300000000004</v>
      </c>
      <c r="L160" s="7">
        <v>40359</v>
      </c>
      <c r="M160" s="15">
        <v>182.55</v>
      </c>
      <c r="N160" s="5"/>
      <c r="O160" s="8">
        <v>40359</v>
      </c>
      <c r="P160" s="9">
        <f t="shared" si="8"/>
        <v>433.32409288591009</v>
      </c>
      <c r="R160" s="9">
        <v>117878</v>
      </c>
      <c r="U160" s="5">
        <v>144899.99999999997</v>
      </c>
      <c r="V160" s="5">
        <v>170546.09288591007</v>
      </c>
      <c r="W160" s="5">
        <v>0</v>
      </c>
      <c r="Y160" s="3"/>
      <c r="Z160" s="5"/>
    </row>
    <row r="161" spans="1:26" x14ac:dyDescent="0.25">
      <c r="A161" s="8">
        <v>40366</v>
      </c>
      <c r="B161" s="9">
        <v>43.610999999999997</v>
      </c>
      <c r="C161" s="9">
        <f>(VLOOKUP(A161,[1]TSLF!A:B,2,FALSE)*1000)/1000</f>
        <v>0</v>
      </c>
      <c r="D161" s="9">
        <f t="shared" si="6"/>
        <v>43.610999999999997</v>
      </c>
      <c r="F161" s="8">
        <v>40366</v>
      </c>
      <c r="G161" s="14">
        <v>109.31699999999999</v>
      </c>
      <c r="H161" s="14">
        <v>292.56799999999998</v>
      </c>
      <c r="I161" s="14">
        <v>0</v>
      </c>
      <c r="J161" s="9">
        <f t="shared" si="7"/>
        <v>401.88499999999999</v>
      </c>
      <c r="L161" s="7">
        <v>40366</v>
      </c>
      <c r="M161" s="15">
        <v>182.15</v>
      </c>
      <c r="N161" s="5"/>
      <c r="O161" s="8">
        <v>40366</v>
      </c>
      <c r="P161" s="9">
        <f t="shared" si="8"/>
        <v>429.69957974073003</v>
      </c>
      <c r="R161" s="9">
        <v>117289</v>
      </c>
      <c r="U161" s="5">
        <v>144899.99999999997</v>
      </c>
      <c r="V161" s="5">
        <v>167510.57974073003</v>
      </c>
      <c r="W161" s="5">
        <v>0</v>
      </c>
      <c r="Y161" s="3"/>
      <c r="Z161" s="5"/>
    </row>
    <row r="162" spans="1:26" x14ac:dyDescent="0.25">
      <c r="A162" s="8">
        <v>40373</v>
      </c>
      <c r="B162" s="9">
        <v>43.143999999999998</v>
      </c>
      <c r="C162" s="9">
        <f>(VLOOKUP(A162,[1]TSLF!A:B,2,FALSE)*1000)/1000</f>
        <v>0</v>
      </c>
      <c r="D162" s="9">
        <f t="shared" si="6"/>
        <v>43.143999999999998</v>
      </c>
      <c r="F162" s="8">
        <v>40373</v>
      </c>
      <c r="G162" s="14">
        <v>109.31699999999999</v>
      </c>
      <c r="H162" s="14">
        <v>292.56799999999998</v>
      </c>
      <c r="I162" s="14">
        <v>0</v>
      </c>
      <c r="J162" s="9">
        <f t="shared" si="7"/>
        <v>401.88499999999999</v>
      </c>
      <c r="L162" s="7">
        <v>40373</v>
      </c>
      <c r="M162" s="15">
        <v>182.15</v>
      </c>
      <c r="N162" s="5"/>
      <c r="O162" s="8">
        <v>40373</v>
      </c>
      <c r="P162" s="9">
        <f t="shared" si="8"/>
        <v>429.89557974073</v>
      </c>
      <c r="R162" s="9">
        <v>117485</v>
      </c>
      <c r="U162" s="5">
        <v>144899.99999999997</v>
      </c>
      <c r="V162" s="5">
        <v>167510.57974073003</v>
      </c>
      <c r="W162" s="5">
        <v>0</v>
      </c>
      <c r="Y162" s="3"/>
      <c r="Z162" s="5"/>
    </row>
    <row r="163" spans="1:26" x14ac:dyDescent="0.25">
      <c r="A163" s="8">
        <v>40380</v>
      </c>
      <c r="B163" s="9">
        <v>42.91</v>
      </c>
      <c r="C163" s="9">
        <f>(VLOOKUP(A163,[1]TSLF!A:B,2,FALSE)*1000)/1000</f>
        <v>0</v>
      </c>
      <c r="D163" s="9">
        <f t="shared" si="6"/>
        <v>42.91</v>
      </c>
      <c r="F163" s="8">
        <v>40380</v>
      </c>
      <c r="G163" s="14">
        <v>109.31699999999999</v>
      </c>
      <c r="H163" s="14">
        <v>292.56799999999998</v>
      </c>
      <c r="I163" s="14">
        <v>0</v>
      </c>
      <c r="J163" s="9">
        <f t="shared" si="7"/>
        <v>401.88499999999999</v>
      </c>
      <c r="L163" s="7">
        <v>40380</v>
      </c>
      <c r="M163" s="15">
        <v>182.15</v>
      </c>
      <c r="N163" s="5"/>
      <c r="O163" s="8">
        <v>40380</v>
      </c>
      <c r="P163" s="9">
        <f t="shared" si="8"/>
        <v>429.13757974073002</v>
      </c>
      <c r="R163" s="9">
        <v>116727</v>
      </c>
      <c r="U163" s="5">
        <v>144899.99999999997</v>
      </c>
      <c r="V163" s="5">
        <v>167510.57974073003</v>
      </c>
      <c r="W163" s="5">
        <v>0</v>
      </c>
      <c r="Y163" s="3"/>
      <c r="Z163" s="5"/>
    </row>
    <row r="164" spans="1:26" x14ac:dyDescent="0.25">
      <c r="A164" s="8">
        <v>40387</v>
      </c>
      <c r="B164" s="9">
        <v>41.97</v>
      </c>
      <c r="C164" s="9">
        <f>(VLOOKUP(A164,[1]TSLF!A:B,2,FALSE)*1000)/1000</f>
        <v>0</v>
      </c>
      <c r="D164" s="9">
        <f t="shared" si="6"/>
        <v>41.97</v>
      </c>
      <c r="F164" s="8">
        <v>40387</v>
      </c>
      <c r="G164" s="14">
        <v>109.31699999999999</v>
      </c>
      <c r="H164" s="14">
        <v>292.56799999999998</v>
      </c>
      <c r="I164" s="14">
        <v>0</v>
      </c>
      <c r="J164" s="9">
        <f t="shared" si="7"/>
        <v>401.88499999999999</v>
      </c>
      <c r="L164" s="7">
        <v>40387</v>
      </c>
      <c r="M164" s="15">
        <v>182.15</v>
      </c>
      <c r="N164" s="5"/>
      <c r="O164" s="8">
        <v>40387</v>
      </c>
      <c r="P164" s="9">
        <f t="shared" si="8"/>
        <v>430.71957974073001</v>
      </c>
      <c r="R164" s="9">
        <v>118309</v>
      </c>
      <c r="U164" s="5">
        <v>144899.99999999997</v>
      </c>
      <c r="V164" s="5">
        <v>167510.57974073003</v>
      </c>
      <c r="W164" s="5">
        <v>0</v>
      </c>
      <c r="Y164" s="3"/>
      <c r="Z164" s="5"/>
    </row>
    <row r="165" spans="1:26" x14ac:dyDescent="0.25">
      <c r="A165" s="8">
        <v>40394</v>
      </c>
      <c r="B165" s="9">
        <v>41.351999999999997</v>
      </c>
      <c r="C165" s="9">
        <f>(VLOOKUP(A165,[1]TSLF!A:B,2,FALSE)*1000)/1000</f>
        <v>0</v>
      </c>
      <c r="D165" s="9">
        <f t="shared" si="6"/>
        <v>41.351999999999997</v>
      </c>
      <c r="F165" s="8">
        <v>40394</v>
      </c>
      <c r="G165" s="14">
        <v>109.31699999999999</v>
      </c>
      <c r="H165" s="14">
        <v>292.55900000000003</v>
      </c>
      <c r="I165" s="14">
        <v>0</v>
      </c>
      <c r="J165" s="9">
        <f t="shared" si="7"/>
        <v>401.87600000000003</v>
      </c>
      <c r="L165" s="7">
        <v>40394</v>
      </c>
      <c r="M165" s="15">
        <v>180.64000000000001</v>
      </c>
      <c r="N165" s="5"/>
      <c r="O165" s="8">
        <v>40394</v>
      </c>
      <c r="P165" s="9">
        <f t="shared" si="8"/>
        <v>427.60088516773004</v>
      </c>
      <c r="R165" s="9">
        <v>118600</v>
      </c>
      <c r="U165" s="5">
        <v>144899.99999999997</v>
      </c>
      <c r="V165" s="5">
        <v>164100.88516773001</v>
      </c>
      <c r="W165" s="5">
        <v>0</v>
      </c>
      <c r="Y165" s="3"/>
      <c r="Z165" s="5"/>
    </row>
    <row r="166" spans="1:26" x14ac:dyDescent="0.25">
      <c r="A166" s="8">
        <v>40401</v>
      </c>
      <c r="B166" s="9">
        <v>39.798000000000002</v>
      </c>
      <c r="C166" s="9">
        <f>(VLOOKUP(A166,[1]TSLF!A:B,2,FALSE)*1000)/1000</f>
        <v>0</v>
      </c>
      <c r="D166" s="9">
        <f t="shared" si="6"/>
        <v>39.798000000000002</v>
      </c>
      <c r="F166" s="8">
        <v>40401</v>
      </c>
      <c r="G166" s="14">
        <v>109.31699999999999</v>
      </c>
      <c r="H166" s="14">
        <v>292.55900000000003</v>
      </c>
      <c r="I166" s="14">
        <v>0</v>
      </c>
      <c r="J166" s="9">
        <f t="shared" si="7"/>
        <v>401.87600000000003</v>
      </c>
      <c r="L166" s="7">
        <v>40401</v>
      </c>
      <c r="M166" s="15">
        <v>180.64000000000001</v>
      </c>
      <c r="N166" s="5"/>
      <c r="O166" s="8">
        <v>40401</v>
      </c>
      <c r="P166" s="9">
        <f t="shared" si="8"/>
        <v>427.13688516773004</v>
      </c>
      <c r="R166" s="9">
        <v>118136</v>
      </c>
      <c r="U166" s="5">
        <v>144899.99999999997</v>
      </c>
      <c r="V166" s="5">
        <v>164100.88516773001</v>
      </c>
      <c r="W166" s="5">
        <v>0</v>
      </c>
      <c r="Y166" s="3"/>
      <c r="Z166" s="5"/>
    </row>
    <row r="167" spans="1:26" x14ac:dyDescent="0.25">
      <c r="A167" s="8">
        <v>40408</v>
      </c>
      <c r="B167" s="9">
        <v>38.868000000000002</v>
      </c>
      <c r="C167" s="9">
        <f>(VLOOKUP(A167,[1]TSLF!A:B,2,FALSE)*1000)/1000</f>
        <v>0</v>
      </c>
      <c r="D167" s="9">
        <f t="shared" si="6"/>
        <v>38.868000000000002</v>
      </c>
      <c r="F167" s="8">
        <v>40408</v>
      </c>
      <c r="G167" s="14">
        <v>109.31699999999999</v>
      </c>
      <c r="H167" s="14">
        <v>292.55900000000003</v>
      </c>
      <c r="I167" s="14">
        <v>0</v>
      </c>
      <c r="J167" s="9">
        <f t="shared" si="7"/>
        <v>401.87600000000003</v>
      </c>
      <c r="L167" s="7">
        <v>40408</v>
      </c>
      <c r="M167" s="15">
        <v>180.64000000000001</v>
      </c>
      <c r="N167" s="5"/>
      <c r="O167" s="8">
        <v>40408</v>
      </c>
      <c r="P167" s="9">
        <f t="shared" si="8"/>
        <v>426.49288516773004</v>
      </c>
      <c r="R167" s="9">
        <v>117492</v>
      </c>
      <c r="U167" s="5">
        <v>144899.99999999997</v>
      </c>
      <c r="V167" s="5">
        <v>164100.88516773001</v>
      </c>
      <c r="W167" s="5">
        <v>0</v>
      </c>
      <c r="Y167" s="3"/>
      <c r="Z167" s="5"/>
    </row>
    <row r="168" spans="1:26" x14ac:dyDescent="0.25">
      <c r="A168" s="8">
        <v>40415</v>
      </c>
      <c r="B168" s="9">
        <v>36.978999999999999</v>
      </c>
      <c r="C168" s="9">
        <f>(VLOOKUP(A168,[1]TSLF!A:B,2,FALSE)*1000)/1000</f>
        <v>0</v>
      </c>
      <c r="D168" s="9">
        <f t="shared" si="6"/>
        <v>36.978999999999999</v>
      </c>
      <c r="F168" s="8">
        <v>40415</v>
      </c>
      <c r="G168" s="14">
        <v>109.31699999999999</v>
      </c>
      <c r="H168" s="14">
        <v>292.55900000000003</v>
      </c>
      <c r="I168" s="14">
        <v>0</v>
      </c>
      <c r="J168" s="9">
        <f t="shared" si="7"/>
        <v>401.87600000000003</v>
      </c>
      <c r="L168" s="7">
        <v>40415</v>
      </c>
      <c r="M168" s="15">
        <v>180.64000000000001</v>
      </c>
      <c r="N168" s="5"/>
      <c r="O168" s="8">
        <v>40415</v>
      </c>
      <c r="P168" s="9">
        <f t="shared" si="8"/>
        <v>422.52488516773002</v>
      </c>
      <c r="R168" s="9">
        <v>113524</v>
      </c>
      <c r="U168" s="5">
        <v>144899.99999999997</v>
      </c>
      <c r="V168" s="5">
        <v>164100.88516773001</v>
      </c>
      <c r="W168" s="5">
        <v>0</v>
      </c>
      <c r="Y168" s="3"/>
      <c r="Z168" s="5"/>
    </row>
    <row r="169" spans="1:26" x14ac:dyDescent="0.25">
      <c r="A169" s="8">
        <v>40422</v>
      </c>
      <c r="B169" s="9">
        <v>34.021000000000001</v>
      </c>
      <c r="C169" s="9">
        <f>(VLOOKUP(A169,[1]TSLF!A:B,2,FALSE)*1000)/1000</f>
        <v>0</v>
      </c>
      <c r="D169" s="9">
        <f t="shared" si="6"/>
        <v>34.021000000000001</v>
      </c>
      <c r="F169" s="8">
        <v>40422</v>
      </c>
      <c r="G169" s="14">
        <v>109.31699999999999</v>
      </c>
      <c r="H169" s="14">
        <v>286.80799999999999</v>
      </c>
      <c r="I169" s="14">
        <v>0</v>
      </c>
      <c r="J169" s="9">
        <f t="shared" si="7"/>
        <v>396.125</v>
      </c>
      <c r="L169" s="7">
        <v>40422</v>
      </c>
      <c r="M169" s="15">
        <v>179.74</v>
      </c>
      <c r="N169" s="5"/>
      <c r="O169" s="8">
        <v>40422</v>
      </c>
      <c r="P169" s="9">
        <f t="shared" si="8"/>
        <v>418.66042657646</v>
      </c>
      <c r="R169" s="9">
        <v>114203</v>
      </c>
      <c r="U169" s="5">
        <v>144899.99999999997</v>
      </c>
      <c r="V169" s="5">
        <v>159557.42657646004</v>
      </c>
      <c r="W169" s="5">
        <v>0</v>
      </c>
      <c r="Y169" s="3"/>
      <c r="Z169" s="5"/>
    </row>
    <row r="170" spans="1:26" x14ac:dyDescent="0.25">
      <c r="A170" s="8">
        <v>40429</v>
      </c>
      <c r="B170" s="9">
        <v>33.131999999999998</v>
      </c>
      <c r="C170" s="9">
        <f>(VLOOKUP(A170,[1]TSLF!A:B,2,FALSE)*1000)/1000</f>
        <v>0</v>
      </c>
      <c r="D170" s="9">
        <f t="shared" si="6"/>
        <v>33.131999999999998</v>
      </c>
      <c r="F170" s="8">
        <v>40429</v>
      </c>
      <c r="G170" s="14">
        <v>109.31699999999999</v>
      </c>
      <c r="H170" s="14">
        <v>286.80799999999999</v>
      </c>
      <c r="I170" s="14">
        <v>0</v>
      </c>
      <c r="J170" s="9">
        <f t="shared" si="7"/>
        <v>396.125</v>
      </c>
      <c r="L170" s="7">
        <v>40429</v>
      </c>
      <c r="M170" s="15">
        <v>179.74</v>
      </c>
      <c r="N170" s="5"/>
      <c r="O170" s="8">
        <v>40429</v>
      </c>
      <c r="P170" s="9">
        <f t="shared" si="8"/>
        <v>417.94242657646004</v>
      </c>
      <c r="R170" s="9">
        <v>113485</v>
      </c>
      <c r="U170" s="5">
        <v>144899.99999999997</v>
      </c>
      <c r="V170" s="5">
        <v>159557.42657646004</v>
      </c>
      <c r="W170" s="5">
        <v>0</v>
      </c>
      <c r="Y170" s="3"/>
      <c r="Z170" s="5"/>
    </row>
    <row r="171" spans="1:26" x14ac:dyDescent="0.25">
      <c r="A171" s="8">
        <v>40436</v>
      </c>
      <c r="B171" s="9">
        <v>32.777000000000001</v>
      </c>
      <c r="C171" s="9">
        <f>(VLOOKUP(A171,[1]TSLF!A:B,2,FALSE)*1000)/1000</f>
        <v>0</v>
      </c>
      <c r="D171" s="9">
        <f t="shared" si="6"/>
        <v>32.777000000000001</v>
      </c>
      <c r="F171" s="8">
        <v>40436</v>
      </c>
      <c r="G171" s="14">
        <v>109.31699999999999</v>
      </c>
      <c r="H171" s="14">
        <v>286.80799999999999</v>
      </c>
      <c r="I171" s="14">
        <v>0</v>
      </c>
      <c r="J171" s="9">
        <f t="shared" si="7"/>
        <v>396.125</v>
      </c>
      <c r="L171" s="7">
        <v>40436</v>
      </c>
      <c r="M171" s="15">
        <v>179.74</v>
      </c>
      <c r="N171" s="5"/>
      <c r="O171" s="8">
        <v>40436</v>
      </c>
      <c r="P171" s="9">
        <f t="shared" si="8"/>
        <v>417.35142657646003</v>
      </c>
      <c r="R171" s="9">
        <v>112894</v>
      </c>
      <c r="U171" s="5">
        <v>144899.99999999997</v>
      </c>
      <c r="V171" s="5">
        <v>159557.42657646004</v>
      </c>
      <c r="W171" s="5">
        <v>0</v>
      </c>
      <c r="Y171" s="3"/>
      <c r="Z171" s="5"/>
    </row>
    <row r="172" spans="1:26" x14ac:dyDescent="0.25">
      <c r="A172" s="8">
        <v>40443</v>
      </c>
      <c r="B172" s="9">
        <v>31.657</v>
      </c>
      <c r="C172" s="9">
        <f>(VLOOKUP(A172,[1]TSLF!A:B,2,FALSE)*1000)/1000</f>
        <v>0</v>
      </c>
      <c r="D172" s="9">
        <f t="shared" si="6"/>
        <v>31.657</v>
      </c>
      <c r="F172" s="8">
        <v>40443</v>
      </c>
      <c r="G172" s="14">
        <v>109.31699999999999</v>
      </c>
      <c r="H172" s="14">
        <v>286.80799999999999</v>
      </c>
      <c r="I172" s="14">
        <v>0</v>
      </c>
      <c r="J172" s="9">
        <f t="shared" si="7"/>
        <v>396.125</v>
      </c>
      <c r="L172" s="7">
        <v>40443</v>
      </c>
      <c r="M172" s="15">
        <v>179.74</v>
      </c>
      <c r="N172" s="5"/>
      <c r="O172" s="8">
        <v>40443</v>
      </c>
      <c r="P172" s="9">
        <f t="shared" si="8"/>
        <v>417.15242657646002</v>
      </c>
      <c r="R172" s="9">
        <v>112695</v>
      </c>
      <c r="U172" s="5">
        <v>144899.99999999997</v>
      </c>
      <c r="V172" s="5">
        <v>159557.42657646004</v>
      </c>
      <c r="W172" s="5">
        <v>0</v>
      </c>
      <c r="Y172" s="3"/>
      <c r="Z172" s="5"/>
    </row>
    <row r="173" spans="1:26" x14ac:dyDescent="0.25">
      <c r="A173" s="8">
        <v>40450</v>
      </c>
      <c r="B173" s="9">
        <v>30.931000000000001</v>
      </c>
      <c r="C173" s="9">
        <f>(VLOOKUP(A173,[1]TSLF!A:B,2,FALSE)*1000)/1000</f>
        <v>0</v>
      </c>
      <c r="D173" s="9">
        <f t="shared" si="6"/>
        <v>30.931000000000001</v>
      </c>
      <c r="F173" s="8">
        <v>40450</v>
      </c>
      <c r="G173" s="14">
        <v>109.31699999999999</v>
      </c>
      <c r="H173" s="14">
        <v>286.80799999999999</v>
      </c>
      <c r="I173" s="14">
        <v>0</v>
      </c>
      <c r="J173" s="9">
        <f t="shared" si="7"/>
        <v>396.125</v>
      </c>
      <c r="L173" s="7">
        <v>40450</v>
      </c>
      <c r="M173" s="15">
        <v>179.74</v>
      </c>
      <c r="N173" s="5"/>
      <c r="O173" s="8">
        <v>40450</v>
      </c>
      <c r="P173" s="9">
        <f t="shared" si="8"/>
        <v>416.47942657646001</v>
      </c>
      <c r="R173" s="9">
        <v>112022</v>
      </c>
      <c r="U173" s="5">
        <v>144899.99999999997</v>
      </c>
      <c r="V173" s="5">
        <v>159557.42657646004</v>
      </c>
      <c r="W173" s="5">
        <v>0</v>
      </c>
      <c r="Y173" s="3"/>
      <c r="Z173" s="5"/>
    </row>
    <row r="174" spans="1:26" x14ac:dyDescent="0.25">
      <c r="A174" s="8">
        <v>40457</v>
      </c>
      <c r="B174" s="9">
        <v>29.542000000000002</v>
      </c>
      <c r="C174" s="9">
        <f>(VLOOKUP(A174,[1]TSLF!A:B,2,FALSE)*1000)/1000</f>
        <v>0</v>
      </c>
      <c r="D174" s="9">
        <f t="shared" si="6"/>
        <v>29.542000000000002</v>
      </c>
      <c r="F174" s="8">
        <v>40457</v>
      </c>
      <c r="G174" s="14">
        <v>114.247</v>
      </c>
      <c r="H174" s="14">
        <v>286.79700000000003</v>
      </c>
      <c r="I174" s="14">
        <v>0</v>
      </c>
      <c r="J174" s="9">
        <f t="shared" si="7"/>
        <v>401.04400000000004</v>
      </c>
      <c r="L174" s="7">
        <v>40457</v>
      </c>
      <c r="M174" s="15">
        <v>178.71</v>
      </c>
      <c r="N174" s="5"/>
      <c r="O174" s="8">
        <v>40457</v>
      </c>
      <c r="P174" s="9">
        <f t="shared" si="8"/>
        <v>415.87331563534002</v>
      </c>
      <c r="R174" s="9">
        <v>113024</v>
      </c>
      <c r="U174" s="5">
        <v>148200</v>
      </c>
      <c r="V174" s="5">
        <v>154649.31563534</v>
      </c>
      <c r="W174" s="5">
        <v>0</v>
      </c>
      <c r="Y174" s="3"/>
      <c r="Z174" s="5"/>
    </row>
    <row r="175" spans="1:26" x14ac:dyDescent="0.25">
      <c r="A175" s="8">
        <v>40464</v>
      </c>
      <c r="B175" s="9">
        <v>29.384</v>
      </c>
      <c r="C175" s="9">
        <f>(VLOOKUP(A175,[1]TSLF!A:B,2,FALSE)*1000)/1000</f>
        <v>0</v>
      </c>
      <c r="D175" s="9">
        <f t="shared" si="6"/>
        <v>29.384</v>
      </c>
      <c r="F175" s="8">
        <v>40464</v>
      </c>
      <c r="G175" s="14">
        <v>114.247</v>
      </c>
      <c r="H175" s="14">
        <v>286.79700000000003</v>
      </c>
      <c r="I175" s="14">
        <v>0</v>
      </c>
      <c r="J175" s="9">
        <f t="shared" si="7"/>
        <v>401.04400000000004</v>
      </c>
      <c r="L175" s="7">
        <v>40464</v>
      </c>
      <c r="M175" s="15">
        <v>178.71</v>
      </c>
      <c r="N175" s="5"/>
      <c r="O175" s="8">
        <v>40464</v>
      </c>
      <c r="P175" s="9">
        <f t="shared" si="8"/>
        <v>415.94931563533999</v>
      </c>
      <c r="R175" s="9">
        <v>113100</v>
      </c>
      <c r="U175" s="5">
        <v>148200</v>
      </c>
      <c r="V175" s="5">
        <v>154649.31563534</v>
      </c>
      <c r="W175" s="5">
        <v>0</v>
      </c>
      <c r="Y175" s="3"/>
      <c r="Z175" s="5"/>
    </row>
    <row r="176" spans="1:26" x14ac:dyDescent="0.25">
      <c r="A176" s="8">
        <v>40471</v>
      </c>
      <c r="B176" s="9">
        <v>29.518000000000001</v>
      </c>
      <c r="C176" s="9">
        <f>(VLOOKUP(A176,[1]TSLF!A:B,2,FALSE)*1000)/1000</f>
        <v>0</v>
      </c>
      <c r="D176" s="9">
        <f t="shared" si="6"/>
        <v>29.518000000000001</v>
      </c>
      <c r="F176" s="8">
        <v>40471</v>
      </c>
      <c r="G176" s="14">
        <v>114.247</v>
      </c>
      <c r="H176" s="14">
        <v>286.79700000000003</v>
      </c>
      <c r="I176" s="14">
        <v>0</v>
      </c>
      <c r="J176" s="9">
        <f t="shared" si="7"/>
        <v>401.04400000000004</v>
      </c>
      <c r="L176" s="7">
        <v>40471</v>
      </c>
      <c r="M176" s="15">
        <v>178.71</v>
      </c>
      <c r="N176" s="5"/>
      <c r="O176" s="8">
        <v>40471</v>
      </c>
      <c r="P176" s="9">
        <f t="shared" si="8"/>
        <v>414.64631563533999</v>
      </c>
      <c r="R176" s="9">
        <v>111797</v>
      </c>
      <c r="U176" s="5">
        <v>148200</v>
      </c>
      <c r="V176" s="5">
        <v>154649.31563534</v>
      </c>
      <c r="W176" s="5">
        <v>0</v>
      </c>
      <c r="Y176" s="3"/>
      <c r="Z176" s="5"/>
    </row>
    <row r="177" spans="1:26" x14ac:dyDescent="0.25">
      <c r="A177" s="8">
        <v>40478</v>
      </c>
      <c r="B177" s="9">
        <v>28.404</v>
      </c>
      <c r="C177" s="9">
        <f>(VLOOKUP(A177,[1]TSLF!A:B,2,FALSE)*1000)/1000</f>
        <v>0</v>
      </c>
      <c r="D177" s="9">
        <f t="shared" si="6"/>
        <v>28.404</v>
      </c>
      <c r="F177" s="8">
        <v>40478</v>
      </c>
      <c r="G177" s="14">
        <v>114.247</v>
      </c>
      <c r="H177" s="14">
        <v>286.79700000000003</v>
      </c>
      <c r="I177" s="14">
        <v>0</v>
      </c>
      <c r="J177" s="9">
        <f t="shared" si="7"/>
        <v>401.04400000000004</v>
      </c>
      <c r="L177" s="7">
        <v>40478</v>
      </c>
      <c r="M177" s="15">
        <v>178.71</v>
      </c>
      <c r="N177" s="5"/>
      <c r="O177" s="8">
        <v>40478</v>
      </c>
      <c r="P177" s="9">
        <f t="shared" si="8"/>
        <v>416.59931563534002</v>
      </c>
      <c r="R177" s="9">
        <v>113750</v>
      </c>
      <c r="U177" s="5">
        <v>148200</v>
      </c>
      <c r="V177" s="5">
        <v>154649.31563534</v>
      </c>
      <c r="W177" s="5">
        <v>0</v>
      </c>
      <c r="Y177" s="3"/>
      <c r="Z177" s="5"/>
    </row>
    <row r="178" spans="1:26" x14ac:dyDescent="0.25">
      <c r="A178" s="8">
        <v>40485</v>
      </c>
      <c r="B178" s="9">
        <v>27.702999999999999</v>
      </c>
      <c r="C178" s="9">
        <f>(VLOOKUP(A178,[1]TSLF!A:B,2,FALSE)*1000)/1000</f>
        <v>0</v>
      </c>
      <c r="D178" s="9">
        <f t="shared" si="6"/>
        <v>27.702999999999999</v>
      </c>
      <c r="F178" s="8">
        <v>40485</v>
      </c>
      <c r="G178" s="14">
        <v>114.247</v>
      </c>
      <c r="H178" s="14">
        <v>286.79700000000003</v>
      </c>
      <c r="I178" s="14">
        <v>0</v>
      </c>
      <c r="J178" s="9">
        <f t="shared" si="7"/>
        <v>401.04400000000004</v>
      </c>
      <c r="L178" s="7">
        <v>40485</v>
      </c>
      <c r="M178" s="15">
        <v>160.99</v>
      </c>
      <c r="N178" s="5"/>
      <c r="O178" s="8">
        <v>40485</v>
      </c>
      <c r="P178" s="9">
        <f t="shared" si="8"/>
        <v>412.05030805199999</v>
      </c>
      <c r="R178" s="9">
        <v>114169</v>
      </c>
      <c r="U178" s="5">
        <v>148200</v>
      </c>
      <c r="V178" s="5">
        <v>149681.30805200001</v>
      </c>
      <c r="W178" s="5">
        <v>0</v>
      </c>
      <c r="Y178" s="3"/>
      <c r="Z178" s="5"/>
    </row>
    <row r="179" spans="1:26" x14ac:dyDescent="0.25">
      <c r="A179" s="8">
        <v>40492</v>
      </c>
      <c r="B179" s="9">
        <v>27.050999999999998</v>
      </c>
      <c r="C179" s="9">
        <f>(VLOOKUP(A179,[1]TSLF!A:B,2,FALSE)*1000)/1000</f>
        <v>0</v>
      </c>
      <c r="D179" s="9">
        <f t="shared" si="6"/>
        <v>27.050999999999998</v>
      </c>
      <c r="F179" s="8">
        <v>40492</v>
      </c>
      <c r="G179" s="14">
        <v>114.247</v>
      </c>
      <c r="H179" s="14">
        <v>286.79700000000003</v>
      </c>
      <c r="I179" s="14">
        <v>0</v>
      </c>
      <c r="J179" s="9">
        <f t="shared" si="7"/>
        <v>401.04400000000004</v>
      </c>
      <c r="L179" s="7">
        <v>40492</v>
      </c>
      <c r="M179" s="15">
        <v>160.99</v>
      </c>
      <c r="N179" s="5"/>
      <c r="O179" s="8">
        <v>40492</v>
      </c>
      <c r="P179" s="9">
        <f t="shared" si="8"/>
        <v>411.742308052</v>
      </c>
      <c r="R179" s="9">
        <v>113861</v>
      </c>
      <c r="U179" s="5">
        <v>148200</v>
      </c>
      <c r="V179" s="5">
        <v>149681.30805200001</v>
      </c>
      <c r="W179" s="5">
        <v>0</v>
      </c>
      <c r="Y179" s="3"/>
      <c r="Z179" s="5"/>
    </row>
    <row r="180" spans="1:26" x14ac:dyDescent="0.25">
      <c r="A180" s="8">
        <v>40499</v>
      </c>
      <c r="B180" s="9">
        <v>27.053999999999998</v>
      </c>
      <c r="C180" s="9">
        <f>(VLOOKUP(A180,[1]TSLF!A:B,2,FALSE)*1000)/1000</f>
        <v>0</v>
      </c>
      <c r="D180" s="9">
        <f t="shared" si="6"/>
        <v>27.053999999999998</v>
      </c>
      <c r="F180" s="8">
        <v>40499</v>
      </c>
      <c r="G180" s="14">
        <v>114.247</v>
      </c>
      <c r="H180" s="14">
        <v>286.79700000000003</v>
      </c>
      <c r="I180" s="14">
        <v>0</v>
      </c>
      <c r="J180" s="9">
        <f t="shared" si="7"/>
        <v>401.04400000000004</v>
      </c>
      <c r="L180" s="7">
        <v>40499</v>
      </c>
      <c r="M180" s="15">
        <v>160.99</v>
      </c>
      <c r="N180" s="5"/>
      <c r="O180" s="8">
        <v>40499</v>
      </c>
      <c r="P180" s="9">
        <f t="shared" si="8"/>
        <v>411.10430805200002</v>
      </c>
      <c r="R180" s="9">
        <v>113223</v>
      </c>
      <c r="U180" s="5">
        <v>148200</v>
      </c>
      <c r="V180" s="5">
        <v>149681.30805200001</v>
      </c>
      <c r="W180" s="5">
        <v>0</v>
      </c>
      <c r="Y180" s="3"/>
      <c r="Z180" s="5"/>
    </row>
    <row r="181" spans="1:26" x14ac:dyDescent="0.25">
      <c r="A181" s="8">
        <v>40506</v>
      </c>
      <c r="B181" s="9">
        <v>26.827999999999999</v>
      </c>
      <c r="C181" s="9">
        <f>(VLOOKUP(A181,[1]TSLF!A:B,2,FALSE)*1000)/1000</f>
        <v>0</v>
      </c>
      <c r="D181" s="9">
        <f t="shared" si="6"/>
        <v>26.827999999999999</v>
      </c>
      <c r="F181" s="8">
        <v>40506</v>
      </c>
      <c r="G181" s="14">
        <v>114.247</v>
      </c>
      <c r="H181" s="14">
        <v>286.79700000000003</v>
      </c>
      <c r="I181" s="14">
        <v>0</v>
      </c>
      <c r="J181" s="9">
        <f t="shared" si="7"/>
        <v>401.04400000000004</v>
      </c>
      <c r="L181" s="7">
        <v>40506</v>
      </c>
      <c r="M181" s="15">
        <v>160.99</v>
      </c>
      <c r="N181" s="5"/>
      <c r="O181" s="8">
        <v>40506</v>
      </c>
      <c r="P181" s="9">
        <f t="shared" si="8"/>
        <v>411.03930805200002</v>
      </c>
      <c r="R181" s="9">
        <v>113158</v>
      </c>
      <c r="U181" s="5">
        <v>148200</v>
      </c>
      <c r="V181" s="5">
        <v>149681.30805200001</v>
      </c>
      <c r="W181" s="5">
        <v>0</v>
      </c>
      <c r="Y181" s="3"/>
      <c r="Z181" s="5"/>
    </row>
    <row r="182" spans="1:26" x14ac:dyDescent="0.25">
      <c r="A182" s="8">
        <v>40513</v>
      </c>
      <c r="B182" s="9">
        <v>25.584</v>
      </c>
      <c r="C182" s="9">
        <f>(VLOOKUP(A182,[1]TSLF!A:B,2,FALSE)*1000)/1000</f>
        <v>0</v>
      </c>
      <c r="D182" s="9">
        <f t="shared" si="6"/>
        <v>25.584</v>
      </c>
      <c r="F182" s="8">
        <v>40513</v>
      </c>
      <c r="G182" s="14">
        <v>114.247</v>
      </c>
      <c r="H182" s="14">
        <v>267.06599999999997</v>
      </c>
      <c r="I182" s="14">
        <v>0</v>
      </c>
      <c r="J182" s="9">
        <f t="shared" si="7"/>
        <v>381.31299999999999</v>
      </c>
      <c r="L182" s="7">
        <v>40513</v>
      </c>
      <c r="M182" s="15">
        <v>145.30000000000001</v>
      </c>
      <c r="N182" s="5"/>
      <c r="O182" s="8">
        <v>40513</v>
      </c>
      <c r="P182" s="9">
        <f t="shared" si="8"/>
        <v>407.31170479809003</v>
      </c>
      <c r="R182" s="9">
        <v>114673</v>
      </c>
      <c r="U182" s="5">
        <v>148200</v>
      </c>
      <c r="V182" s="5">
        <v>144438.70479809001</v>
      </c>
      <c r="W182" s="5">
        <v>0</v>
      </c>
      <c r="Y182" s="3"/>
      <c r="Z182" s="5"/>
    </row>
    <row r="183" spans="1:26" x14ac:dyDescent="0.25">
      <c r="A183" s="8">
        <v>40520</v>
      </c>
      <c r="B183" s="9">
        <v>25.492000000000001</v>
      </c>
      <c r="C183" s="9">
        <f>(VLOOKUP(A183,[1]TSLF!A:B,2,FALSE)*1000)/1000</f>
        <v>0</v>
      </c>
      <c r="D183" s="9">
        <f t="shared" si="6"/>
        <v>25.492000000000001</v>
      </c>
      <c r="F183" s="8">
        <v>40520</v>
      </c>
      <c r="G183" s="14">
        <v>114.247</v>
      </c>
      <c r="H183" s="14">
        <v>267.06599999999997</v>
      </c>
      <c r="I183" s="14">
        <v>0</v>
      </c>
      <c r="J183" s="9">
        <f t="shared" si="7"/>
        <v>381.31299999999999</v>
      </c>
      <c r="L183" s="7">
        <v>40520</v>
      </c>
      <c r="M183" s="15">
        <v>145.30000000000001</v>
      </c>
      <c r="N183" s="5"/>
      <c r="O183" s="8">
        <v>40520</v>
      </c>
      <c r="P183" s="9">
        <f t="shared" si="8"/>
        <v>406.05570479809006</v>
      </c>
      <c r="R183" s="9">
        <v>113417</v>
      </c>
      <c r="U183" s="5">
        <v>148200</v>
      </c>
      <c r="V183" s="5">
        <v>144438.70479809001</v>
      </c>
      <c r="W183" s="5">
        <v>0</v>
      </c>
      <c r="Y183" s="3"/>
      <c r="Z183" s="5"/>
    </row>
    <row r="184" spans="1:26" x14ac:dyDescent="0.25">
      <c r="A184" s="8">
        <v>40527</v>
      </c>
      <c r="B184" s="9">
        <v>25.050999999999998</v>
      </c>
      <c r="C184" s="9">
        <v>0</v>
      </c>
      <c r="D184" s="9">
        <f t="shared" si="6"/>
        <v>25.050999999999998</v>
      </c>
      <c r="F184" s="8">
        <v>40527</v>
      </c>
      <c r="G184" s="14">
        <v>114.247</v>
      </c>
      <c r="H184" s="14">
        <v>267.06599999999997</v>
      </c>
      <c r="I184" s="14">
        <v>0</v>
      </c>
      <c r="J184" s="9">
        <f t="shared" si="7"/>
        <v>381.31299999999999</v>
      </c>
      <c r="L184" s="7">
        <v>40527</v>
      </c>
      <c r="M184" s="15">
        <v>145.30000000000001</v>
      </c>
      <c r="N184" s="5"/>
      <c r="O184" s="8">
        <v>40527</v>
      </c>
      <c r="P184" s="9">
        <f t="shared" si="8"/>
        <v>405.63570479809005</v>
      </c>
      <c r="R184" s="9">
        <v>112997</v>
      </c>
      <c r="U184" s="5">
        <v>148200</v>
      </c>
      <c r="V184" s="5">
        <v>144438.70479809001</v>
      </c>
      <c r="W184" s="5">
        <v>0</v>
      </c>
      <c r="Y184" s="3"/>
      <c r="Z184" s="5"/>
    </row>
    <row r="185" spans="1:26" x14ac:dyDescent="0.25">
      <c r="A185" s="8">
        <v>40534</v>
      </c>
      <c r="B185" s="9">
        <v>24.905000000000001</v>
      </c>
      <c r="C185" s="9">
        <v>0</v>
      </c>
      <c r="D185" s="9">
        <f t="shared" si="6"/>
        <v>24.905000000000001</v>
      </c>
      <c r="F185" s="8">
        <v>40534</v>
      </c>
      <c r="G185" s="14">
        <v>114.247</v>
      </c>
      <c r="H185" s="14">
        <v>267.06599999999997</v>
      </c>
      <c r="I185" s="14">
        <v>0</v>
      </c>
      <c r="J185" s="9">
        <f t="shared" si="7"/>
        <v>381.31299999999999</v>
      </c>
      <c r="L185" s="7">
        <v>40534</v>
      </c>
      <c r="M185" s="15">
        <v>145.30000000000001</v>
      </c>
      <c r="N185" s="5"/>
      <c r="O185" s="8">
        <v>40534</v>
      </c>
      <c r="P185" s="9">
        <f t="shared" si="8"/>
        <v>405.17670479809004</v>
      </c>
      <c r="R185" s="9">
        <v>112538</v>
      </c>
      <c r="U185" s="5">
        <v>148200</v>
      </c>
      <c r="V185" s="5">
        <v>144438.70479809001</v>
      </c>
      <c r="W185" s="5">
        <v>0</v>
      </c>
      <c r="Y185" s="3"/>
      <c r="Z185" s="5"/>
    </row>
    <row r="186" spans="1:26" x14ac:dyDescent="0.25">
      <c r="A186" s="8">
        <v>40541</v>
      </c>
      <c r="B186" s="9">
        <v>24.876999999999999</v>
      </c>
      <c r="C186" s="9">
        <v>0</v>
      </c>
      <c r="D186" s="9">
        <f t="shared" si="6"/>
        <v>24.876999999999999</v>
      </c>
      <c r="F186" s="8">
        <v>40541</v>
      </c>
      <c r="G186" s="14">
        <v>114.247</v>
      </c>
      <c r="H186" s="14">
        <v>267.06599999999997</v>
      </c>
      <c r="I186" s="14">
        <v>0</v>
      </c>
      <c r="J186" s="9">
        <f t="shared" si="7"/>
        <v>381.31299999999999</v>
      </c>
      <c r="L186" s="7">
        <v>40541</v>
      </c>
      <c r="M186" s="15">
        <v>145.30000000000001</v>
      </c>
      <c r="N186" s="5"/>
      <c r="O186" s="8">
        <v>40541</v>
      </c>
      <c r="P186" s="9">
        <f t="shared" si="8"/>
        <v>405.29070479809008</v>
      </c>
      <c r="R186" s="9">
        <v>112652</v>
      </c>
      <c r="U186" s="5">
        <v>148200</v>
      </c>
      <c r="V186" s="5">
        <v>144438.70479809001</v>
      </c>
      <c r="W186" s="5">
        <v>0</v>
      </c>
      <c r="Y186" s="3"/>
      <c r="Z186" s="5"/>
    </row>
    <row r="187" spans="1:26" x14ac:dyDescent="0.25">
      <c r="A187" s="8">
        <v>40548</v>
      </c>
      <c r="B187" s="9">
        <v>24.728999999999999</v>
      </c>
      <c r="C187" s="9">
        <v>0</v>
      </c>
      <c r="D187" s="9">
        <f t="shared" si="6"/>
        <v>24.728999999999999</v>
      </c>
      <c r="F187" s="8">
        <v>40548</v>
      </c>
      <c r="G187" s="14">
        <v>854.2</v>
      </c>
      <c r="H187" s="14">
        <v>264.553</v>
      </c>
      <c r="I187" s="14">
        <v>0</v>
      </c>
      <c r="J187" s="9">
        <f t="shared" si="7"/>
        <v>1118.7530000000002</v>
      </c>
      <c r="L187" s="7">
        <v>40548</v>
      </c>
      <c r="M187" s="15">
        <v>165.8</v>
      </c>
      <c r="N187" s="5"/>
      <c r="O187" s="8">
        <v>40548</v>
      </c>
      <c r="P187" s="9">
        <f t="shared" si="8"/>
        <v>402.94059080876002</v>
      </c>
      <c r="R187" s="9">
        <v>112499</v>
      </c>
      <c r="U187" s="5">
        <v>150800</v>
      </c>
      <c r="V187" s="5">
        <v>139641.59080876</v>
      </c>
      <c r="W187" s="5">
        <v>0</v>
      </c>
      <c r="Y187" s="3"/>
      <c r="Z187" s="5"/>
    </row>
    <row r="188" spans="1:26" x14ac:dyDescent="0.25">
      <c r="A188" s="8">
        <v>40555</v>
      </c>
      <c r="B188" s="9">
        <v>24.353999999999999</v>
      </c>
      <c r="C188" s="9">
        <v>0</v>
      </c>
      <c r="D188" s="9">
        <f t="shared" si="6"/>
        <v>24.353999999999999</v>
      </c>
      <c r="F188" s="8">
        <v>40555</v>
      </c>
      <c r="G188" s="14">
        <v>854.2</v>
      </c>
      <c r="H188" s="14">
        <v>264.553</v>
      </c>
      <c r="I188" s="14">
        <v>0</v>
      </c>
      <c r="J188" s="9">
        <f t="shared" si="7"/>
        <v>1118.7530000000002</v>
      </c>
      <c r="L188" s="7">
        <v>40555</v>
      </c>
      <c r="M188" s="15">
        <v>165.8</v>
      </c>
      <c r="N188" s="5"/>
      <c r="O188" s="8">
        <v>40555</v>
      </c>
      <c r="P188" s="9">
        <f t="shared" si="8"/>
        <v>402.73259080876005</v>
      </c>
      <c r="R188" s="9">
        <v>112291</v>
      </c>
      <c r="U188" s="5">
        <v>150800</v>
      </c>
      <c r="V188" s="5">
        <v>139641.59080876</v>
      </c>
      <c r="W188" s="5">
        <v>0</v>
      </c>
      <c r="Y188" s="3"/>
      <c r="Z188" s="5"/>
    </row>
    <row r="189" spans="1:26" x14ac:dyDescent="0.25">
      <c r="A189" s="8">
        <v>40562</v>
      </c>
      <c r="B189" s="9">
        <v>23.757999999999999</v>
      </c>
      <c r="C189" s="9">
        <v>0</v>
      </c>
      <c r="D189" s="9">
        <f t="shared" si="6"/>
        <v>23.757999999999999</v>
      </c>
      <c r="F189" s="8">
        <v>40562</v>
      </c>
      <c r="G189" s="14">
        <v>854.2</v>
      </c>
      <c r="H189" s="14">
        <v>264.553</v>
      </c>
      <c r="I189" s="14">
        <v>0</v>
      </c>
      <c r="J189" s="9">
        <f t="shared" si="7"/>
        <v>1118.7530000000002</v>
      </c>
      <c r="L189" s="7">
        <v>40562</v>
      </c>
      <c r="M189" s="15">
        <v>165.8</v>
      </c>
      <c r="N189" s="5"/>
      <c r="O189" s="8">
        <v>40562</v>
      </c>
      <c r="P189" s="9">
        <f t="shared" si="8"/>
        <v>355.21359080876005</v>
      </c>
      <c r="R189" s="9">
        <v>64772</v>
      </c>
      <c r="U189" s="5">
        <v>150800</v>
      </c>
      <c r="V189" s="5">
        <v>139641.59080876</v>
      </c>
      <c r="W189" s="5">
        <v>0</v>
      </c>
      <c r="Y189" s="3"/>
      <c r="Z189" s="5"/>
    </row>
    <row r="190" spans="1:26" x14ac:dyDescent="0.25">
      <c r="A190" s="8">
        <v>40569</v>
      </c>
      <c r="B190" s="9">
        <v>23.329000000000001</v>
      </c>
      <c r="C190" s="9">
        <v>0</v>
      </c>
      <c r="D190" s="9">
        <f t="shared" si="6"/>
        <v>23.329000000000001</v>
      </c>
      <c r="F190" s="8">
        <v>40569</v>
      </c>
      <c r="G190" s="14">
        <v>854.2</v>
      </c>
      <c r="H190" s="14">
        <v>264.553</v>
      </c>
      <c r="I190" s="14">
        <v>0</v>
      </c>
      <c r="J190" s="9">
        <f t="shared" si="7"/>
        <v>1118.7530000000002</v>
      </c>
      <c r="L190" s="7">
        <v>40569</v>
      </c>
      <c r="M190" s="15">
        <v>165.8</v>
      </c>
      <c r="N190" s="5"/>
      <c r="O190" s="8">
        <v>40569</v>
      </c>
      <c r="P190" s="9">
        <f t="shared" si="8"/>
        <v>355.31159080876006</v>
      </c>
      <c r="R190" s="9">
        <v>64870</v>
      </c>
      <c r="U190" s="5">
        <v>150800</v>
      </c>
      <c r="V190" s="5">
        <v>139641.59080876</v>
      </c>
      <c r="W190" s="5">
        <v>0</v>
      </c>
      <c r="Y190" s="3"/>
      <c r="Z190" s="5"/>
    </row>
    <row r="191" spans="1:26" x14ac:dyDescent="0.25">
      <c r="A191" s="8">
        <v>40576</v>
      </c>
      <c r="B191" s="9">
        <v>22.672999999999998</v>
      </c>
      <c r="C191" s="9">
        <v>0</v>
      </c>
      <c r="D191" s="9">
        <f t="shared" si="6"/>
        <v>22.672999999999998</v>
      </c>
      <c r="F191" s="8">
        <v>40576</v>
      </c>
      <c r="G191" s="14">
        <v>854.2</v>
      </c>
      <c r="H191" s="14">
        <v>261.55099999999999</v>
      </c>
      <c r="I191" s="14">
        <v>0</v>
      </c>
      <c r="J191" s="9">
        <f t="shared" si="7"/>
        <v>1115.751</v>
      </c>
      <c r="L191" s="7">
        <v>40576</v>
      </c>
      <c r="M191" s="15">
        <v>160.22</v>
      </c>
      <c r="N191" s="5"/>
      <c r="O191" s="8">
        <v>40576</v>
      </c>
      <c r="P191" s="9">
        <f t="shared" si="8"/>
        <v>352.56229728545003</v>
      </c>
      <c r="R191" s="9">
        <v>65467</v>
      </c>
      <c r="U191" s="5">
        <v>150800</v>
      </c>
      <c r="V191" s="5">
        <v>136295.29728545001</v>
      </c>
      <c r="W191" s="5">
        <v>0</v>
      </c>
      <c r="Y191" s="3"/>
      <c r="Z191" s="5"/>
    </row>
    <row r="192" spans="1:26" x14ac:dyDescent="0.25">
      <c r="A192" s="8">
        <v>40583</v>
      </c>
      <c r="B192" s="9">
        <v>22.181999999999999</v>
      </c>
      <c r="C192" s="9">
        <v>0</v>
      </c>
      <c r="D192" s="9">
        <f t="shared" si="6"/>
        <v>22.181999999999999</v>
      </c>
      <c r="F192" s="8">
        <v>40583</v>
      </c>
      <c r="G192" s="14">
        <v>854.2</v>
      </c>
      <c r="H192" s="14">
        <v>261.55099999999999</v>
      </c>
      <c r="I192" s="14">
        <v>0</v>
      </c>
      <c r="J192" s="9">
        <f t="shared" si="7"/>
        <v>1115.751</v>
      </c>
      <c r="L192" s="7">
        <v>40583</v>
      </c>
      <c r="M192" s="15">
        <v>160.22</v>
      </c>
      <c r="N192" s="5"/>
      <c r="O192" s="8">
        <v>40583</v>
      </c>
      <c r="P192" s="9">
        <f t="shared" si="8"/>
        <v>352.72629728545007</v>
      </c>
      <c r="R192" s="9">
        <v>65631</v>
      </c>
      <c r="U192" s="5">
        <v>150800</v>
      </c>
      <c r="V192" s="5">
        <v>136295.29728545001</v>
      </c>
      <c r="W192" s="5">
        <v>0</v>
      </c>
      <c r="Y192" s="3"/>
      <c r="Z192" s="5"/>
    </row>
    <row r="193" spans="1:26" x14ac:dyDescent="0.25">
      <c r="A193" s="8">
        <v>40590</v>
      </c>
      <c r="B193" s="9">
        <v>22.149000000000001</v>
      </c>
      <c r="C193" s="9">
        <v>0</v>
      </c>
      <c r="D193" s="9">
        <f t="shared" si="6"/>
        <v>22.149000000000001</v>
      </c>
      <c r="F193" s="8">
        <v>40590</v>
      </c>
      <c r="G193" s="14">
        <v>854.2</v>
      </c>
      <c r="H193" s="14">
        <v>261.55099999999999</v>
      </c>
      <c r="I193" s="14">
        <v>0</v>
      </c>
      <c r="J193" s="9">
        <f t="shared" si="7"/>
        <v>1115.751</v>
      </c>
      <c r="L193" s="7">
        <v>40590</v>
      </c>
      <c r="M193" s="15">
        <v>160.22</v>
      </c>
      <c r="N193" s="5"/>
      <c r="O193" s="8">
        <v>40590</v>
      </c>
      <c r="P193" s="9">
        <f t="shared" si="8"/>
        <v>351.98429728545005</v>
      </c>
      <c r="R193" s="9">
        <v>64889</v>
      </c>
      <c r="U193" s="5">
        <v>150800</v>
      </c>
      <c r="V193" s="5">
        <v>136295.29728545001</v>
      </c>
      <c r="W193" s="5">
        <v>0</v>
      </c>
      <c r="Y193" s="3"/>
      <c r="Z193" s="5"/>
    </row>
    <row r="194" spans="1:26" x14ac:dyDescent="0.25">
      <c r="A194" s="8">
        <v>40597</v>
      </c>
      <c r="B194" s="9">
        <v>21.094999999999999</v>
      </c>
      <c r="C194" s="9">
        <v>0</v>
      </c>
      <c r="D194" s="9">
        <f t="shared" si="6"/>
        <v>21.094999999999999</v>
      </c>
      <c r="F194" s="8">
        <v>40597</v>
      </c>
      <c r="G194" s="14">
        <v>854.2</v>
      </c>
      <c r="H194" s="14">
        <v>261.55099999999999</v>
      </c>
      <c r="I194" s="14">
        <v>0</v>
      </c>
      <c r="J194" s="9">
        <f t="shared" si="7"/>
        <v>1115.751</v>
      </c>
      <c r="L194" s="7">
        <v>40597</v>
      </c>
      <c r="M194" s="15">
        <v>160.22</v>
      </c>
      <c r="N194" s="5"/>
      <c r="O194" s="8">
        <v>40597</v>
      </c>
      <c r="P194" s="9">
        <f t="shared" si="8"/>
        <v>351.99629728545005</v>
      </c>
      <c r="R194" s="9">
        <v>64901</v>
      </c>
      <c r="U194" s="5">
        <v>150800</v>
      </c>
      <c r="V194" s="5">
        <v>136295.29728545001</v>
      </c>
      <c r="W194" s="5">
        <v>0</v>
      </c>
      <c r="Y194" s="3"/>
      <c r="Z194" s="5"/>
    </row>
    <row r="195" spans="1:26" x14ac:dyDescent="0.25">
      <c r="A195" s="8">
        <v>40604</v>
      </c>
      <c r="B195" s="9">
        <v>20.451000000000001</v>
      </c>
      <c r="C195" s="9">
        <v>0</v>
      </c>
      <c r="D195" s="9">
        <f t="shared" si="6"/>
        <v>20.451000000000001</v>
      </c>
      <c r="F195" s="8">
        <v>40604</v>
      </c>
      <c r="G195" s="14">
        <v>854.2</v>
      </c>
      <c r="H195" s="14">
        <v>249.57300000000001</v>
      </c>
      <c r="I195" s="14">
        <v>0</v>
      </c>
      <c r="J195" s="9">
        <f t="shared" si="7"/>
        <v>1103.7730000000001</v>
      </c>
      <c r="L195" s="7">
        <v>40604</v>
      </c>
      <c r="M195" s="15">
        <v>143.36000000000001</v>
      </c>
      <c r="N195" s="5"/>
      <c r="O195" s="8">
        <v>40604</v>
      </c>
      <c r="P195" s="9">
        <f t="shared" si="8"/>
        <v>345.55855605634002</v>
      </c>
      <c r="R195" s="9">
        <v>64789</v>
      </c>
      <c r="U195" s="5">
        <v>150800</v>
      </c>
      <c r="V195" s="5">
        <v>129969.55605634002</v>
      </c>
      <c r="W195" s="5">
        <v>0</v>
      </c>
      <c r="Y195" s="3"/>
      <c r="Z195" s="5"/>
    </row>
    <row r="196" spans="1:26" x14ac:dyDescent="0.25">
      <c r="A196" s="8">
        <v>40611</v>
      </c>
      <c r="B196" s="9">
        <v>20.175000000000001</v>
      </c>
      <c r="C196" s="9">
        <v>0</v>
      </c>
      <c r="D196" s="9">
        <f t="shared" si="6"/>
        <v>20.175000000000001</v>
      </c>
      <c r="F196" s="8">
        <v>40611</v>
      </c>
      <c r="G196" s="14">
        <v>854.2</v>
      </c>
      <c r="H196" s="14">
        <v>249.57300000000001</v>
      </c>
      <c r="I196" s="14">
        <v>0</v>
      </c>
      <c r="J196" s="9">
        <f t="shared" si="7"/>
        <v>1103.7730000000001</v>
      </c>
      <c r="L196" s="7">
        <v>40611</v>
      </c>
      <c r="M196" s="15">
        <v>143.36000000000001</v>
      </c>
      <c r="N196" s="5"/>
      <c r="O196" s="8">
        <v>40611</v>
      </c>
      <c r="P196" s="9">
        <f t="shared" si="8"/>
        <v>345.71655605633998</v>
      </c>
      <c r="R196" s="9">
        <v>64947</v>
      </c>
      <c r="U196" s="5">
        <v>150800</v>
      </c>
      <c r="V196" s="5">
        <v>129969.55605634002</v>
      </c>
      <c r="W196" s="5">
        <v>0</v>
      </c>
      <c r="Y196" s="3"/>
      <c r="Z196" s="5"/>
    </row>
    <row r="197" spans="1:26" x14ac:dyDescent="0.25">
      <c r="A197" s="8">
        <v>40618</v>
      </c>
      <c r="B197" s="9">
        <v>19.949000000000002</v>
      </c>
      <c r="C197" s="9">
        <v>0</v>
      </c>
      <c r="D197" s="9">
        <f t="shared" si="6"/>
        <v>19.949000000000002</v>
      </c>
      <c r="F197" s="8">
        <v>40618</v>
      </c>
      <c r="G197" s="14">
        <v>854.2</v>
      </c>
      <c r="H197" s="14">
        <v>249.57300000000001</v>
      </c>
      <c r="I197" s="14">
        <v>0</v>
      </c>
      <c r="J197" s="9">
        <f t="shared" si="7"/>
        <v>1103.7730000000001</v>
      </c>
      <c r="L197" s="7">
        <v>40618</v>
      </c>
      <c r="M197" s="15">
        <v>143.36000000000001</v>
      </c>
      <c r="N197" s="5"/>
      <c r="O197" s="8">
        <v>40618</v>
      </c>
      <c r="P197" s="9">
        <f t="shared" si="8"/>
        <v>345.13555605634002</v>
      </c>
      <c r="R197" s="9">
        <v>64366</v>
      </c>
      <c r="U197" s="5">
        <v>150800</v>
      </c>
      <c r="V197" s="5">
        <v>129969.55605634002</v>
      </c>
      <c r="W197" s="5">
        <v>0</v>
      </c>
      <c r="Y197" s="3"/>
      <c r="Z197" s="5"/>
    </row>
    <row r="198" spans="1:26" x14ac:dyDescent="0.25">
      <c r="A198" s="8">
        <v>40625</v>
      </c>
      <c r="B198" s="9">
        <v>19.513000000000002</v>
      </c>
      <c r="C198" s="9">
        <v>0</v>
      </c>
      <c r="D198" s="9">
        <f t="shared" si="6"/>
        <v>19.513000000000002</v>
      </c>
      <c r="F198" s="8">
        <v>40625</v>
      </c>
      <c r="G198" s="14">
        <v>854.2</v>
      </c>
      <c r="H198" s="14">
        <v>249.57300000000001</v>
      </c>
      <c r="I198" s="14">
        <v>0</v>
      </c>
      <c r="J198" s="9">
        <f t="shared" si="7"/>
        <v>1103.7730000000001</v>
      </c>
      <c r="L198" s="7">
        <v>40625</v>
      </c>
      <c r="M198" s="15">
        <v>143.36000000000001</v>
      </c>
      <c r="N198" s="5"/>
      <c r="O198" s="8">
        <v>40625</v>
      </c>
      <c r="P198" s="9">
        <f t="shared" si="8"/>
        <v>345.17755605633999</v>
      </c>
      <c r="R198" s="9">
        <v>64408</v>
      </c>
      <c r="U198" s="5">
        <v>150800</v>
      </c>
      <c r="V198" s="5">
        <v>129969.55605634002</v>
      </c>
      <c r="W198" s="5">
        <v>0</v>
      </c>
      <c r="Y198" s="3"/>
      <c r="Z198" s="5"/>
    </row>
    <row r="199" spans="1:26" x14ac:dyDescent="0.25">
      <c r="A199" s="8">
        <v>40632</v>
      </c>
      <c r="B199" s="9">
        <v>19.253</v>
      </c>
      <c r="C199" s="9">
        <v>0</v>
      </c>
      <c r="D199" s="9">
        <f t="shared" si="6"/>
        <v>19.253</v>
      </c>
      <c r="F199" s="8">
        <v>40632</v>
      </c>
      <c r="G199" s="14">
        <v>854.2</v>
      </c>
      <c r="H199" s="14">
        <v>249.57300000000001</v>
      </c>
      <c r="I199" s="14">
        <v>0</v>
      </c>
      <c r="J199" s="9">
        <f t="shared" si="7"/>
        <v>1103.7730000000001</v>
      </c>
      <c r="L199" s="7">
        <v>40632</v>
      </c>
      <c r="M199" s="15">
        <v>143.36000000000001</v>
      </c>
      <c r="N199" s="5"/>
      <c r="O199" s="8">
        <v>40632</v>
      </c>
      <c r="P199" s="9">
        <f t="shared" si="8"/>
        <v>345.22555605634</v>
      </c>
      <c r="R199" s="9">
        <v>64456</v>
      </c>
      <c r="U199" s="5">
        <v>150800</v>
      </c>
      <c r="V199" s="5">
        <v>129969.55605634002</v>
      </c>
      <c r="W199" s="5">
        <v>0</v>
      </c>
      <c r="Y199" s="3"/>
      <c r="Z199" s="5"/>
    </row>
    <row r="200" spans="1:26" x14ac:dyDescent="0.25">
      <c r="A200" s="8">
        <v>40639</v>
      </c>
      <c r="B200" s="9">
        <v>18.492999999999999</v>
      </c>
      <c r="C200" s="9">
        <v>0</v>
      </c>
      <c r="D200" s="9">
        <f t="shared" si="6"/>
        <v>18.492999999999999</v>
      </c>
      <c r="F200" s="8">
        <v>40639</v>
      </c>
      <c r="G200" s="14">
        <v>888.7</v>
      </c>
      <c r="H200" s="14">
        <v>247.01300000000001</v>
      </c>
      <c r="I200" s="14">
        <v>0</v>
      </c>
      <c r="J200" s="9">
        <f t="shared" si="7"/>
        <v>1135.713</v>
      </c>
      <c r="L200" s="7">
        <v>40639</v>
      </c>
      <c r="M200" s="15">
        <v>143.19</v>
      </c>
      <c r="N200" s="5"/>
      <c r="O200" s="8">
        <v>40639</v>
      </c>
      <c r="P200" s="9">
        <f t="shared" si="8"/>
        <v>336.10478636674003</v>
      </c>
      <c r="R200" s="9">
        <v>64442</v>
      </c>
      <c r="U200" s="5">
        <v>153900</v>
      </c>
      <c r="V200" s="5">
        <v>117762.78636674004</v>
      </c>
      <c r="W200" s="5">
        <v>0</v>
      </c>
      <c r="Y200" s="3"/>
      <c r="Z200" s="5"/>
    </row>
    <row r="201" spans="1:26" x14ac:dyDescent="0.25">
      <c r="A201" s="8">
        <v>40646</v>
      </c>
      <c r="B201" s="9">
        <v>17.856000000000002</v>
      </c>
      <c r="C201" s="9">
        <v>0</v>
      </c>
      <c r="D201" s="9">
        <f t="shared" ref="D201:D264" si="9">SUM(B201:C201)</f>
        <v>17.856000000000002</v>
      </c>
      <c r="F201" s="8">
        <v>40646</v>
      </c>
      <c r="G201" s="14">
        <v>888.7</v>
      </c>
      <c r="H201" s="14">
        <v>247.01300000000001</v>
      </c>
      <c r="I201" s="14">
        <v>0</v>
      </c>
      <c r="J201" s="9">
        <f t="shared" ref="J201:J264" si="10">SUM(G201:I201)</f>
        <v>1135.713</v>
      </c>
      <c r="L201" s="7">
        <v>40646</v>
      </c>
      <c r="M201" s="15">
        <v>143.19</v>
      </c>
      <c r="N201" s="5"/>
      <c r="O201" s="8">
        <v>40646</v>
      </c>
      <c r="P201" s="9">
        <f t="shared" ref="P201:P264" si="11">0.001*SUM(R201:W201)</f>
        <v>336.17278636674001</v>
      </c>
      <c r="R201" s="9">
        <v>64510</v>
      </c>
      <c r="U201" s="5">
        <v>153900</v>
      </c>
      <c r="V201" s="5">
        <v>117762.78636674004</v>
      </c>
      <c r="W201" s="5">
        <v>0</v>
      </c>
      <c r="Y201" s="3"/>
      <c r="Z201" s="5"/>
    </row>
    <row r="202" spans="1:26" x14ac:dyDescent="0.25">
      <c r="A202" s="8">
        <v>40653</v>
      </c>
      <c r="B202" s="9">
        <v>17.62</v>
      </c>
      <c r="C202" s="9">
        <v>0</v>
      </c>
      <c r="D202" s="9">
        <f t="shared" si="9"/>
        <v>17.62</v>
      </c>
      <c r="F202" s="8">
        <v>40653</v>
      </c>
      <c r="G202" s="14">
        <v>888.7</v>
      </c>
      <c r="H202" s="14">
        <v>247.01300000000001</v>
      </c>
      <c r="I202" s="14">
        <v>0</v>
      </c>
      <c r="J202" s="9">
        <f t="shared" si="10"/>
        <v>1135.713</v>
      </c>
      <c r="L202" s="7">
        <v>40653</v>
      </c>
      <c r="M202" s="15">
        <v>143.19</v>
      </c>
      <c r="N202" s="5"/>
      <c r="O202" s="8">
        <v>40653</v>
      </c>
      <c r="P202" s="9">
        <f t="shared" si="11"/>
        <v>334.88578636674004</v>
      </c>
      <c r="R202" s="9">
        <v>63223</v>
      </c>
      <c r="U202" s="5">
        <v>153900</v>
      </c>
      <c r="V202" s="5">
        <v>117762.78636674004</v>
      </c>
      <c r="W202" s="5">
        <v>0</v>
      </c>
      <c r="Y202" s="3"/>
      <c r="Z202" s="5"/>
    </row>
    <row r="203" spans="1:26" x14ac:dyDescent="0.25">
      <c r="A203" s="8">
        <v>40660</v>
      </c>
      <c r="B203" s="9">
        <v>16.798999999999999</v>
      </c>
      <c r="C203" s="9">
        <v>0</v>
      </c>
      <c r="D203" s="9">
        <f t="shared" si="9"/>
        <v>16.798999999999999</v>
      </c>
      <c r="F203" s="8">
        <v>40660</v>
      </c>
      <c r="G203" s="14">
        <v>888.7</v>
      </c>
      <c r="H203" s="14">
        <v>247.01300000000001</v>
      </c>
      <c r="I203" s="14">
        <v>0</v>
      </c>
      <c r="J203" s="9">
        <f t="shared" si="10"/>
        <v>1135.713</v>
      </c>
      <c r="L203" s="7">
        <v>40660</v>
      </c>
      <c r="M203" s="15">
        <v>143.19</v>
      </c>
      <c r="N203" s="5"/>
      <c r="O203" s="8">
        <v>40660</v>
      </c>
      <c r="P203" s="9">
        <f t="shared" si="11"/>
        <v>337.52978636674004</v>
      </c>
      <c r="R203" s="9">
        <v>65867</v>
      </c>
      <c r="U203" s="5">
        <v>153900</v>
      </c>
      <c r="V203" s="5">
        <v>117762.78636674004</v>
      </c>
      <c r="W203" s="5">
        <v>0</v>
      </c>
      <c r="Y203" s="3"/>
      <c r="Z203" s="5"/>
    </row>
    <row r="204" spans="1:26" x14ac:dyDescent="0.25">
      <c r="A204" s="8">
        <v>40667</v>
      </c>
      <c r="B204" s="9">
        <v>16.277999999999999</v>
      </c>
      <c r="C204" s="9">
        <v>0</v>
      </c>
      <c r="D204" s="9">
        <f t="shared" si="9"/>
        <v>16.277999999999999</v>
      </c>
      <c r="F204" s="8">
        <v>40667</v>
      </c>
      <c r="G204" s="14">
        <v>888.7</v>
      </c>
      <c r="H204" s="14">
        <v>243.51300000000001</v>
      </c>
      <c r="I204" s="14">
        <v>0</v>
      </c>
      <c r="J204" s="9">
        <f t="shared" si="10"/>
        <v>1132.213</v>
      </c>
      <c r="L204" s="7">
        <v>40667</v>
      </c>
      <c r="M204" s="15">
        <v>131.94999999999999</v>
      </c>
      <c r="N204" s="5"/>
      <c r="O204" s="8">
        <v>40667</v>
      </c>
      <c r="P204" s="9">
        <f t="shared" si="11"/>
        <v>324.27373090642999</v>
      </c>
      <c r="R204" s="9">
        <v>64377</v>
      </c>
      <c r="U204" s="5">
        <v>153900</v>
      </c>
      <c r="V204" s="5">
        <v>105996.73090642999</v>
      </c>
      <c r="W204" s="5">
        <v>0</v>
      </c>
      <c r="Y204" s="3"/>
      <c r="Z204" s="5"/>
    </row>
    <row r="205" spans="1:26" x14ac:dyDescent="0.25">
      <c r="A205" s="8">
        <v>40674</v>
      </c>
      <c r="B205" s="9">
        <v>15.353</v>
      </c>
      <c r="C205" s="9">
        <v>0</v>
      </c>
      <c r="D205" s="9">
        <f t="shared" si="9"/>
        <v>15.353</v>
      </c>
      <c r="F205" s="8">
        <v>40674</v>
      </c>
      <c r="G205" s="14">
        <v>888.7</v>
      </c>
      <c r="H205" s="14">
        <v>243.51300000000001</v>
      </c>
      <c r="I205" s="14">
        <v>0</v>
      </c>
      <c r="J205" s="9">
        <f t="shared" si="10"/>
        <v>1132.213</v>
      </c>
      <c r="L205" s="7">
        <v>40674</v>
      </c>
      <c r="M205" s="15">
        <v>131.94999999999999</v>
      </c>
      <c r="N205" s="5"/>
      <c r="O205" s="8">
        <v>40674</v>
      </c>
      <c r="P205" s="9">
        <f t="shared" si="11"/>
        <v>324.39673090642998</v>
      </c>
      <c r="R205" s="9">
        <v>64500</v>
      </c>
      <c r="U205" s="5">
        <v>153900</v>
      </c>
      <c r="V205" s="5">
        <v>105996.73090642999</v>
      </c>
      <c r="W205" s="5">
        <v>0</v>
      </c>
      <c r="Y205" s="3"/>
      <c r="Z205" s="5"/>
    </row>
    <row r="206" spans="1:26" x14ac:dyDescent="0.25">
      <c r="A206" s="8">
        <v>40681</v>
      </c>
      <c r="B206" s="9">
        <v>14.98</v>
      </c>
      <c r="C206" s="9">
        <v>0</v>
      </c>
      <c r="D206" s="9">
        <f t="shared" si="9"/>
        <v>14.98</v>
      </c>
      <c r="F206" s="8">
        <v>40681</v>
      </c>
      <c r="G206" s="14">
        <v>888.7</v>
      </c>
      <c r="H206" s="14">
        <v>243.51300000000001</v>
      </c>
      <c r="I206" s="14">
        <v>0</v>
      </c>
      <c r="J206" s="9">
        <f t="shared" si="10"/>
        <v>1132.213</v>
      </c>
      <c r="L206" s="7">
        <v>40681</v>
      </c>
      <c r="M206" s="15">
        <v>131.94999999999999</v>
      </c>
      <c r="N206" s="5"/>
      <c r="O206" s="8">
        <v>40681</v>
      </c>
      <c r="P206" s="9">
        <f t="shared" si="11"/>
        <v>323.67373090643002</v>
      </c>
      <c r="R206" s="9">
        <v>63777</v>
      </c>
      <c r="U206" s="5">
        <v>153900</v>
      </c>
      <c r="V206" s="5">
        <v>105996.73090642999</v>
      </c>
      <c r="W206" s="5">
        <v>0</v>
      </c>
      <c r="Y206" s="3"/>
      <c r="Z206" s="5"/>
    </row>
    <row r="207" spans="1:26" x14ac:dyDescent="0.25">
      <c r="A207" s="8">
        <v>40688</v>
      </c>
      <c r="B207" s="9">
        <v>14.27</v>
      </c>
      <c r="C207" s="9">
        <v>0</v>
      </c>
      <c r="D207" s="9">
        <f t="shared" si="9"/>
        <v>14.27</v>
      </c>
      <c r="F207" s="8">
        <v>40688</v>
      </c>
      <c r="G207" s="14">
        <v>888.7</v>
      </c>
      <c r="H207" s="14">
        <v>243.51300000000001</v>
      </c>
      <c r="I207" s="14">
        <v>0</v>
      </c>
      <c r="J207" s="9">
        <f t="shared" si="10"/>
        <v>1132.213</v>
      </c>
      <c r="L207" s="7">
        <v>40688</v>
      </c>
      <c r="M207" s="15">
        <v>131.94999999999999</v>
      </c>
      <c r="N207" s="5"/>
      <c r="O207" s="8">
        <v>40688</v>
      </c>
      <c r="P207" s="9">
        <f t="shared" si="11"/>
        <v>323.75973090642998</v>
      </c>
      <c r="R207" s="9">
        <v>63863</v>
      </c>
      <c r="U207" s="5">
        <v>153900</v>
      </c>
      <c r="V207" s="5">
        <v>105996.73090642999</v>
      </c>
      <c r="W207" s="5">
        <v>0</v>
      </c>
      <c r="Y207" s="3"/>
      <c r="Z207" s="5"/>
    </row>
    <row r="208" spans="1:26" x14ac:dyDescent="0.25">
      <c r="A208" s="8">
        <v>40695</v>
      </c>
      <c r="B208" s="9">
        <v>13.724</v>
      </c>
      <c r="C208" s="9">
        <v>0</v>
      </c>
      <c r="D208" s="9">
        <f t="shared" si="9"/>
        <v>13.724</v>
      </c>
      <c r="F208" s="8">
        <v>40695</v>
      </c>
      <c r="G208" s="14">
        <v>888.7</v>
      </c>
      <c r="H208" s="14">
        <v>239.47300000000001</v>
      </c>
      <c r="I208" s="14">
        <v>0</v>
      </c>
      <c r="J208" s="9">
        <f t="shared" si="10"/>
        <v>1128.173</v>
      </c>
      <c r="L208" s="7">
        <v>40695</v>
      </c>
      <c r="M208" s="15">
        <v>131.86000000000001</v>
      </c>
      <c r="N208" s="5"/>
      <c r="O208" s="8">
        <v>40695</v>
      </c>
      <c r="P208" s="9">
        <f t="shared" si="11"/>
        <v>312.34079069009005</v>
      </c>
      <c r="R208" s="9">
        <v>63929</v>
      </c>
      <c r="U208" s="5">
        <v>153900</v>
      </c>
      <c r="V208" s="5">
        <v>94511.790690090013</v>
      </c>
      <c r="W208" s="5">
        <v>0</v>
      </c>
      <c r="Y208" s="3"/>
      <c r="Z208" s="5"/>
    </row>
    <row r="209" spans="1:26" x14ac:dyDescent="0.25">
      <c r="A209" s="8">
        <v>40702</v>
      </c>
      <c r="B209" s="9">
        <v>13.362</v>
      </c>
      <c r="C209" s="9">
        <v>0</v>
      </c>
      <c r="D209" s="9">
        <f t="shared" si="9"/>
        <v>13.362</v>
      </c>
      <c r="F209" s="8">
        <v>40702</v>
      </c>
      <c r="G209" s="14">
        <v>888.7</v>
      </c>
      <c r="H209" s="14">
        <v>239.47300000000001</v>
      </c>
      <c r="I209" s="14">
        <v>0</v>
      </c>
      <c r="J209" s="9">
        <f t="shared" si="10"/>
        <v>1128.173</v>
      </c>
      <c r="L209" s="7">
        <v>40702</v>
      </c>
      <c r="M209" s="15">
        <v>131.86000000000001</v>
      </c>
      <c r="N209" s="5"/>
      <c r="O209" s="8">
        <v>40702</v>
      </c>
      <c r="P209" s="9">
        <f t="shared" si="11"/>
        <v>310.02479069009007</v>
      </c>
      <c r="R209" s="9">
        <v>61613</v>
      </c>
      <c r="U209" s="5">
        <v>153900</v>
      </c>
      <c r="V209" s="5">
        <v>94511.790690090013</v>
      </c>
      <c r="W209" s="5">
        <v>0</v>
      </c>
      <c r="Y209" s="3"/>
      <c r="Z209" s="5"/>
    </row>
    <row r="210" spans="1:26" x14ac:dyDescent="0.25">
      <c r="A210" s="8">
        <v>40709</v>
      </c>
      <c r="B210" s="9">
        <v>13.231999999999999</v>
      </c>
      <c r="C210" s="9">
        <v>0</v>
      </c>
      <c r="D210" s="9">
        <f t="shared" si="9"/>
        <v>13.231999999999999</v>
      </c>
      <c r="F210" s="8">
        <v>40709</v>
      </c>
      <c r="G210" s="14">
        <v>888.7</v>
      </c>
      <c r="H210" s="14">
        <v>239.47300000000001</v>
      </c>
      <c r="I210" s="14">
        <v>0</v>
      </c>
      <c r="J210" s="9">
        <f t="shared" si="10"/>
        <v>1128.173</v>
      </c>
      <c r="L210" s="7">
        <v>40709</v>
      </c>
      <c r="M210" s="15">
        <v>131.86000000000001</v>
      </c>
      <c r="N210" s="5"/>
      <c r="O210" s="8">
        <v>40709</v>
      </c>
      <c r="P210" s="9">
        <f t="shared" si="11"/>
        <v>308.91779069009004</v>
      </c>
      <c r="R210" s="9">
        <v>60506</v>
      </c>
      <c r="U210" s="5">
        <v>153900</v>
      </c>
      <c r="V210" s="5">
        <v>94511.790690090013</v>
      </c>
      <c r="W210" s="5">
        <v>0</v>
      </c>
      <c r="Y210" s="3"/>
      <c r="Z210" s="5"/>
    </row>
    <row r="211" spans="1:26" x14ac:dyDescent="0.25">
      <c r="A211" s="8">
        <v>40716</v>
      </c>
      <c r="B211" s="9">
        <v>13.022</v>
      </c>
      <c r="C211" s="9">
        <v>0</v>
      </c>
      <c r="D211" s="9">
        <f t="shared" si="9"/>
        <v>13.022</v>
      </c>
      <c r="F211" s="8">
        <v>40716</v>
      </c>
      <c r="G211" s="14">
        <v>888.7</v>
      </c>
      <c r="H211" s="14">
        <v>239.47300000000001</v>
      </c>
      <c r="I211" s="14">
        <v>0</v>
      </c>
      <c r="J211" s="9">
        <f t="shared" si="10"/>
        <v>1128.173</v>
      </c>
      <c r="L211" s="7">
        <v>40716</v>
      </c>
      <c r="M211" s="15">
        <v>131.86000000000001</v>
      </c>
      <c r="N211" s="5"/>
      <c r="O211" s="8">
        <v>40716</v>
      </c>
      <c r="P211" s="9">
        <f t="shared" si="11"/>
        <v>308.97379069009003</v>
      </c>
      <c r="R211" s="9">
        <v>60562</v>
      </c>
      <c r="U211" s="5">
        <v>153900</v>
      </c>
      <c r="V211" s="5">
        <v>94511.790690090013</v>
      </c>
      <c r="W211" s="5">
        <v>0</v>
      </c>
      <c r="Y211" s="3"/>
      <c r="Z211" s="5"/>
    </row>
    <row r="212" spans="1:26" x14ac:dyDescent="0.25">
      <c r="A212" s="8">
        <v>40723</v>
      </c>
      <c r="B212" s="9">
        <v>12.843999999999999</v>
      </c>
      <c r="C212" s="9">
        <v>0</v>
      </c>
      <c r="D212" s="9">
        <f t="shared" si="9"/>
        <v>12.843999999999999</v>
      </c>
      <c r="F212" s="8">
        <v>40723</v>
      </c>
      <c r="G212" s="14">
        <v>888.7</v>
      </c>
      <c r="H212" s="14">
        <v>239.47300000000001</v>
      </c>
      <c r="I212" s="14">
        <v>0</v>
      </c>
      <c r="J212" s="9">
        <f t="shared" si="10"/>
        <v>1128.173</v>
      </c>
      <c r="L212" s="7">
        <v>40723</v>
      </c>
      <c r="M212" s="15">
        <v>131.86000000000001</v>
      </c>
      <c r="N212" s="5"/>
      <c r="O212" s="8">
        <v>40723</v>
      </c>
      <c r="P212" s="9">
        <f t="shared" si="11"/>
        <v>309.04279069009004</v>
      </c>
      <c r="R212" s="9">
        <v>60631</v>
      </c>
      <c r="U212" s="5">
        <v>153900</v>
      </c>
      <c r="V212" s="5">
        <v>94511.790690090013</v>
      </c>
      <c r="W212" s="5">
        <v>0</v>
      </c>
      <c r="Y212" s="3"/>
      <c r="Z212" s="5"/>
    </row>
    <row r="213" spans="1:26" x14ac:dyDescent="0.25">
      <c r="A213" s="8">
        <v>40730</v>
      </c>
      <c r="B213" s="9">
        <v>12.551</v>
      </c>
      <c r="C213" s="9">
        <v>0</v>
      </c>
      <c r="D213" s="9">
        <f t="shared" si="9"/>
        <v>12.551</v>
      </c>
      <c r="F213" s="8">
        <v>40730</v>
      </c>
      <c r="G213" s="14">
        <v>1040.8</v>
      </c>
      <c r="H213" s="14">
        <v>233.47300000000001</v>
      </c>
      <c r="I213" s="14">
        <v>0</v>
      </c>
      <c r="J213" s="9">
        <f t="shared" si="10"/>
        <v>1274.2729999999999</v>
      </c>
      <c r="L213" s="7">
        <v>40730</v>
      </c>
      <c r="M213" s="15">
        <v>127.66</v>
      </c>
      <c r="N213" s="5"/>
      <c r="O213" s="8">
        <v>40730</v>
      </c>
      <c r="P213" s="9">
        <f t="shared" si="11"/>
        <v>304.91079244684005</v>
      </c>
      <c r="R213" s="9">
        <v>59637</v>
      </c>
      <c r="U213" s="5">
        <v>162400</v>
      </c>
      <c r="V213" s="5">
        <v>82873.792446840016</v>
      </c>
      <c r="W213" s="5">
        <v>0</v>
      </c>
      <c r="Y213" s="3"/>
      <c r="Z213" s="5"/>
    </row>
    <row r="214" spans="1:26" x14ac:dyDescent="0.25">
      <c r="A214" s="8">
        <v>40737</v>
      </c>
      <c r="B214" s="9">
        <v>12.509</v>
      </c>
      <c r="C214" s="9">
        <v>0</v>
      </c>
      <c r="D214" s="9">
        <f t="shared" si="9"/>
        <v>12.509</v>
      </c>
      <c r="F214" s="8">
        <v>40737</v>
      </c>
      <c r="G214" s="14">
        <v>1040.8</v>
      </c>
      <c r="H214" s="14">
        <v>233.47300000000001</v>
      </c>
      <c r="I214" s="14">
        <v>0</v>
      </c>
      <c r="J214" s="9">
        <f t="shared" si="10"/>
        <v>1274.2729999999999</v>
      </c>
      <c r="L214" s="7">
        <v>40737</v>
      </c>
      <c r="M214" s="15">
        <v>127.66</v>
      </c>
      <c r="N214" s="5"/>
      <c r="O214" s="8">
        <v>40737</v>
      </c>
      <c r="P214" s="9">
        <f t="shared" si="11"/>
        <v>304.99679244684006</v>
      </c>
      <c r="R214" s="9">
        <v>59723</v>
      </c>
      <c r="U214" s="5">
        <v>162400</v>
      </c>
      <c r="V214" s="5">
        <v>82873.792446840016</v>
      </c>
      <c r="W214" s="5">
        <v>0</v>
      </c>
      <c r="Y214" s="3"/>
      <c r="Z214" s="5"/>
    </row>
    <row r="215" spans="1:26" x14ac:dyDescent="0.25">
      <c r="A215" s="8">
        <v>40744</v>
      </c>
      <c r="B215" s="9">
        <v>12.531000000000001</v>
      </c>
      <c r="C215" s="9">
        <v>0</v>
      </c>
      <c r="D215" s="9">
        <f t="shared" si="9"/>
        <v>12.531000000000001</v>
      </c>
      <c r="F215" s="8">
        <v>40744</v>
      </c>
      <c r="G215" s="14">
        <v>1040.8</v>
      </c>
      <c r="H215" s="14">
        <v>233.47300000000001</v>
      </c>
      <c r="I215" s="14">
        <v>0</v>
      </c>
      <c r="J215" s="9">
        <f t="shared" si="10"/>
        <v>1274.2729999999999</v>
      </c>
      <c r="L215" s="7">
        <v>40744</v>
      </c>
      <c r="M215" s="15">
        <v>127.66</v>
      </c>
      <c r="N215" s="5"/>
      <c r="O215" s="8">
        <v>40744</v>
      </c>
      <c r="P215" s="9">
        <f t="shared" si="11"/>
        <v>300.99679244684006</v>
      </c>
      <c r="R215" s="9">
        <v>55723</v>
      </c>
      <c r="U215" s="5">
        <v>162400</v>
      </c>
      <c r="V215" s="5">
        <v>82873.792446840016</v>
      </c>
      <c r="W215" s="5">
        <v>0</v>
      </c>
      <c r="Y215" s="3"/>
      <c r="Z215" s="5"/>
    </row>
    <row r="216" spans="1:26" x14ac:dyDescent="0.25">
      <c r="A216" s="8">
        <v>40751</v>
      </c>
      <c r="B216" s="9">
        <v>11.967000000000001</v>
      </c>
      <c r="C216" s="9">
        <v>0</v>
      </c>
      <c r="D216" s="9">
        <f t="shared" si="9"/>
        <v>11.967000000000001</v>
      </c>
      <c r="F216" s="8">
        <v>40751</v>
      </c>
      <c r="G216" s="14">
        <v>1040.8</v>
      </c>
      <c r="H216" s="14">
        <v>233.47300000000001</v>
      </c>
      <c r="I216" s="14">
        <v>0</v>
      </c>
      <c r="J216" s="9">
        <f t="shared" si="10"/>
        <v>1274.2729999999999</v>
      </c>
      <c r="L216" s="7">
        <v>40751</v>
      </c>
      <c r="M216" s="15">
        <v>127.66</v>
      </c>
      <c r="N216" s="5"/>
      <c r="O216" s="8">
        <v>40751</v>
      </c>
      <c r="P216" s="9">
        <f t="shared" si="11"/>
        <v>297.77079244684006</v>
      </c>
      <c r="R216" s="9">
        <v>52497</v>
      </c>
      <c r="U216" s="5">
        <v>162400</v>
      </c>
      <c r="V216" s="5">
        <v>82873.792446840016</v>
      </c>
      <c r="W216" s="5">
        <v>0</v>
      </c>
      <c r="Y216" s="3"/>
      <c r="Z216" s="5"/>
    </row>
    <row r="217" spans="1:26" x14ac:dyDescent="0.25">
      <c r="A217" s="8">
        <v>40758</v>
      </c>
      <c r="B217" s="9">
        <v>11.965</v>
      </c>
      <c r="C217" s="9">
        <v>0</v>
      </c>
      <c r="D217" s="9">
        <f t="shared" si="9"/>
        <v>11.965</v>
      </c>
      <c r="F217" s="8">
        <v>40758</v>
      </c>
      <c r="G217" s="14">
        <v>1040.8</v>
      </c>
      <c r="H217" s="14">
        <v>230.97300000000001</v>
      </c>
      <c r="I217" s="14">
        <v>0</v>
      </c>
      <c r="J217" s="9">
        <f t="shared" si="10"/>
        <v>1271.7729999999999</v>
      </c>
      <c r="L217" s="7">
        <v>40758</v>
      </c>
      <c r="M217" s="15">
        <v>125.33</v>
      </c>
      <c r="N217" s="5"/>
      <c r="O217" s="8">
        <v>40758</v>
      </c>
      <c r="P217" s="9">
        <f t="shared" si="11"/>
        <v>286.22602437118002</v>
      </c>
      <c r="R217" s="9">
        <v>52394</v>
      </c>
      <c r="U217" s="5">
        <v>162400</v>
      </c>
      <c r="V217" s="5">
        <v>71432.024371180014</v>
      </c>
      <c r="W217" s="5">
        <v>0</v>
      </c>
      <c r="Y217" s="3"/>
      <c r="Z217" s="5"/>
    </row>
    <row r="218" spans="1:26" x14ac:dyDescent="0.25">
      <c r="A218" s="8">
        <v>40765</v>
      </c>
      <c r="B218" s="9">
        <v>11.912000000000001</v>
      </c>
      <c r="C218" s="9">
        <v>0</v>
      </c>
      <c r="D218" s="9">
        <f t="shared" si="9"/>
        <v>11.912000000000001</v>
      </c>
      <c r="F218" s="8">
        <v>40765</v>
      </c>
      <c r="G218" s="14">
        <v>1040.8</v>
      </c>
      <c r="H218" s="14">
        <v>230.97300000000001</v>
      </c>
      <c r="I218" s="14">
        <v>0</v>
      </c>
      <c r="J218" s="9">
        <f t="shared" si="10"/>
        <v>1271.7729999999999</v>
      </c>
      <c r="L218" s="7">
        <v>40765</v>
      </c>
      <c r="M218" s="15">
        <v>125.33</v>
      </c>
      <c r="N218" s="5"/>
      <c r="O218" s="8">
        <v>40765</v>
      </c>
      <c r="P218" s="9">
        <f t="shared" si="11"/>
        <v>286.34002437117999</v>
      </c>
      <c r="R218" s="9">
        <v>52508</v>
      </c>
      <c r="U218" s="5">
        <v>162400</v>
      </c>
      <c r="V218" s="5">
        <v>71432.024371180014</v>
      </c>
      <c r="W218" s="5">
        <v>0</v>
      </c>
      <c r="Y218" s="3"/>
      <c r="Z218" s="5"/>
    </row>
    <row r="219" spans="1:26" x14ac:dyDescent="0.25">
      <c r="A219" s="8">
        <v>40772</v>
      </c>
      <c r="B219" s="9">
        <v>12.102</v>
      </c>
      <c r="C219" s="9">
        <v>0</v>
      </c>
      <c r="D219" s="9">
        <f t="shared" si="9"/>
        <v>12.102</v>
      </c>
      <c r="F219" s="8">
        <v>40772</v>
      </c>
      <c r="G219" s="14">
        <v>1040.8</v>
      </c>
      <c r="H219" s="14">
        <v>230.97300000000001</v>
      </c>
      <c r="I219" s="14">
        <v>0</v>
      </c>
      <c r="J219" s="9">
        <f t="shared" si="10"/>
        <v>1271.7729999999999</v>
      </c>
      <c r="L219" s="7">
        <v>40772</v>
      </c>
      <c r="M219" s="15">
        <v>125.33</v>
      </c>
      <c r="N219" s="5"/>
      <c r="O219" s="8">
        <v>40772</v>
      </c>
      <c r="P219" s="9">
        <f t="shared" si="11"/>
        <v>283.38902437117997</v>
      </c>
      <c r="R219" s="9">
        <v>49557</v>
      </c>
      <c r="U219" s="5">
        <v>162400</v>
      </c>
      <c r="V219" s="5">
        <v>71432.024371180014</v>
      </c>
      <c r="W219" s="5">
        <v>0</v>
      </c>
      <c r="Y219" s="3"/>
      <c r="Z219" s="5"/>
    </row>
    <row r="220" spans="1:26" x14ac:dyDescent="0.25">
      <c r="A220" s="8">
        <v>40779</v>
      </c>
      <c r="B220" s="9">
        <v>12.202</v>
      </c>
      <c r="C220" s="9">
        <v>0</v>
      </c>
      <c r="D220" s="9">
        <f t="shared" si="9"/>
        <v>12.202</v>
      </c>
      <c r="F220" s="8">
        <v>40779</v>
      </c>
      <c r="G220" s="14">
        <v>1040.8</v>
      </c>
      <c r="H220" s="14">
        <v>230.97300000000001</v>
      </c>
      <c r="I220" s="14">
        <v>0</v>
      </c>
      <c r="J220" s="9">
        <f t="shared" si="10"/>
        <v>1271.7729999999999</v>
      </c>
      <c r="L220" s="7">
        <v>40779</v>
      </c>
      <c r="M220" s="15">
        <v>125.33</v>
      </c>
      <c r="N220" s="5"/>
      <c r="O220" s="8">
        <v>40779</v>
      </c>
      <c r="P220" s="9">
        <f t="shared" si="11"/>
        <v>283.42502437117997</v>
      </c>
      <c r="R220" s="9">
        <v>49593</v>
      </c>
      <c r="U220" s="5">
        <v>162400</v>
      </c>
      <c r="V220" s="5">
        <v>71432.024371180014</v>
      </c>
      <c r="W220" s="5">
        <v>0</v>
      </c>
      <c r="Y220" s="3"/>
      <c r="Z220" s="5"/>
    </row>
    <row r="221" spans="1:26" x14ac:dyDescent="0.25">
      <c r="A221" s="8">
        <v>40786</v>
      </c>
      <c r="B221" s="9">
        <v>11.705</v>
      </c>
      <c r="C221" s="9">
        <v>0</v>
      </c>
      <c r="D221" s="9">
        <f t="shared" si="9"/>
        <v>11.705</v>
      </c>
      <c r="F221" s="8">
        <v>40786</v>
      </c>
      <c r="G221" s="14">
        <v>1040.8</v>
      </c>
      <c r="H221" s="14">
        <v>230.97300000000001</v>
      </c>
      <c r="I221" s="14">
        <v>0</v>
      </c>
      <c r="J221" s="9">
        <f t="shared" si="10"/>
        <v>1271.7729999999999</v>
      </c>
      <c r="L221" s="7">
        <v>40786</v>
      </c>
      <c r="M221" s="15">
        <v>125.33</v>
      </c>
      <c r="N221" s="5"/>
      <c r="O221" s="8">
        <v>40786</v>
      </c>
      <c r="P221" s="9">
        <f t="shared" si="11"/>
        <v>283.49802437118001</v>
      </c>
      <c r="R221" s="9">
        <v>49666</v>
      </c>
      <c r="U221" s="5">
        <v>162400</v>
      </c>
      <c r="V221" s="5">
        <v>71432.024371180014</v>
      </c>
      <c r="W221" s="5">
        <v>0</v>
      </c>
      <c r="Y221" s="3"/>
      <c r="Z221" s="5"/>
    </row>
    <row r="222" spans="1:26" x14ac:dyDescent="0.25">
      <c r="A222" s="8">
        <v>40793</v>
      </c>
      <c r="B222" s="9">
        <v>11.661</v>
      </c>
      <c r="C222" s="9">
        <v>0</v>
      </c>
      <c r="D222" s="9">
        <f t="shared" si="9"/>
        <v>11.661</v>
      </c>
      <c r="F222" s="8">
        <v>40793</v>
      </c>
      <c r="G222" s="14">
        <v>1040.8</v>
      </c>
      <c r="H222" s="14">
        <v>224.87299999999999</v>
      </c>
      <c r="I222" s="14">
        <v>0</v>
      </c>
      <c r="J222" s="9">
        <f t="shared" si="10"/>
        <v>1265.673</v>
      </c>
      <c r="L222" s="7">
        <v>40793</v>
      </c>
      <c r="M222" s="15">
        <v>124.08</v>
      </c>
      <c r="N222" s="5"/>
      <c r="O222" s="8">
        <v>40793</v>
      </c>
      <c r="P222" s="9">
        <f t="shared" si="11"/>
        <v>272.02833841980004</v>
      </c>
      <c r="R222" s="9">
        <v>49619</v>
      </c>
      <c r="U222" s="5">
        <v>162400</v>
      </c>
      <c r="V222" s="5">
        <v>60009.338419800013</v>
      </c>
      <c r="W222" s="5">
        <v>0</v>
      </c>
      <c r="Y222" s="3"/>
      <c r="Z222" s="5"/>
    </row>
    <row r="223" spans="1:26" x14ac:dyDescent="0.25">
      <c r="A223" s="8">
        <v>40800</v>
      </c>
      <c r="B223" s="9">
        <v>11.628</v>
      </c>
      <c r="C223" s="9">
        <v>0</v>
      </c>
      <c r="D223" s="9">
        <f t="shared" si="9"/>
        <v>11.628</v>
      </c>
      <c r="F223" s="8">
        <v>40800</v>
      </c>
      <c r="G223" s="14">
        <v>1040.8</v>
      </c>
      <c r="H223" s="14">
        <v>224.87299999999999</v>
      </c>
      <c r="I223" s="14">
        <v>0</v>
      </c>
      <c r="J223" s="9">
        <f t="shared" si="10"/>
        <v>1265.673</v>
      </c>
      <c r="L223" s="7">
        <v>40800</v>
      </c>
      <c r="M223" s="15">
        <v>124.08</v>
      </c>
      <c r="N223" s="5"/>
      <c r="O223" s="8">
        <v>40800</v>
      </c>
      <c r="P223" s="9">
        <f t="shared" si="11"/>
        <v>272.10233841980005</v>
      </c>
      <c r="R223" s="9">
        <v>49693</v>
      </c>
      <c r="U223" s="5">
        <v>162400</v>
      </c>
      <c r="V223" s="5">
        <v>60009.338419800013</v>
      </c>
      <c r="W223" s="5">
        <v>0</v>
      </c>
      <c r="Y223" s="3"/>
      <c r="Z223" s="5"/>
    </row>
    <row r="224" spans="1:26" x14ac:dyDescent="0.25">
      <c r="A224" s="8">
        <v>40807</v>
      </c>
      <c r="B224" s="9">
        <v>12.02</v>
      </c>
      <c r="C224" s="9">
        <v>0</v>
      </c>
      <c r="D224" s="9">
        <f t="shared" si="9"/>
        <v>12.02</v>
      </c>
      <c r="F224" s="8">
        <v>40807</v>
      </c>
      <c r="G224" s="14">
        <v>1040.8</v>
      </c>
      <c r="H224" s="14">
        <v>224.87299999999999</v>
      </c>
      <c r="I224" s="14">
        <v>0</v>
      </c>
      <c r="J224" s="9">
        <f t="shared" si="10"/>
        <v>1265.673</v>
      </c>
      <c r="L224" s="7">
        <v>40807</v>
      </c>
      <c r="M224" s="15">
        <v>124.08</v>
      </c>
      <c r="N224" s="5"/>
      <c r="O224" s="8">
        <v>40807</v>
      </c>
      <c r="P224" s="9">
        <f t="shared" si="11"/>
        <v>269.01733841980007</v>
      </c>
      <c r="R224" s="9">
        <v>46608</v>
      </c>
      <c r="U224" s="5">
        <v>162400</v>
      </c>
      <c r="V224" s="5">
        <v>60009.338419800013</v>
      </c>
      <c r="W224" s="5">
        <v>0</v>
      </c>
      <c r="Y224" s="3"/>
      <c r="Z224" s="5"/>
    </row>
    <row r="225" spans="1:26" x14ac:dyDescent="0.25">
      <c r="A225" s="8">
        <v>40814</v>
      </c>
      <c r="B225" s="9">
        <v>11.962</v>
      </c>
      <c r="C225" s="9">
        <v>0</v>
      </c>
      <c r="D225" s="9">
        <f t="shared" si="9"/>
        <v>11.962</v>
      </c>
      <c r="F225" s="8">
        <v>40814</v>
      </c>
      <c r="G225" s="14">
        <v>1040.8</v>
      </c>
      <c r="H225" s="14">
        <v>224.87299999999999</v>
      </c>
      <c r="I225" s="14">
        <v>0</v>
      </c>
      <c r="J225" s="9">
        <f t="shared" si="10"/>
        <v>1265.673</v>
      </c>
      <c r="L225" s="7">
        <v>40814</v>
      </c>
      <c r="M225" s="15">
        <v>124.08</v>
      </c>
      <c r="N225" s="5"/>
      <c r="O225" s="8">
        <v>40814</v>
      </c>
      <c r="P225" s="9">
        <f t="shared" si="11"/>
        <v>269.08433841980002</v>
      </c>
      <c r="R225" s="9">
        <v>46675</v>
      </c>
      <c r="U225" s="5">
        <v>162400</v>
      </c>
      <c r="V225" s="5">
        <v>60009.338419800013</v>
      </c>
      <c r="W225" s="5">
        <v>0</v>
      </c>
      <c r="Y225" s="3"/>
      <c r="Z225" s="5"/>
    </row>
    <row r="226" spans="1:26" x14ac:dyDescent="0.25">
      <c r="A226" s="8">
        <v>40821</v>
      </c>
      <c r="B226" s="9">
        <v>11.895</v>
      </c>
      <c r="C226" s="9">
        <v>0</v>
      </c>
      <c r="D226" s="9">
        <f t="shared" si="9"/>
        <v>11.895</v>
      </c>
      <c r="F226" s="8">
        <v>40821</v>
      </c>
      <c r="G226" s="14">
        <v>1209.7</v>
      </c>
      <c r="H226" s="14">
        <v>224.85900000000001</v>
      </c>
      <c r="I226" s="14">
        <v>0</v>
      </c>
      <c r="J226" s="9">
        <f t="shared" si="10"/>
        <v>1434.559</v>
      </c>
      <c r="L226" s="7">
        <v>40821</v>
      </c>
      <c r="M226" s="15">
        <v>124.15</v>
      </c>
      <c r="N226" s="5"/>
      <c r="O226" s="8">
        <v>40821</v>
      </c>
      <c r="P226" s="9">
        <f t="shared" si="11"/>
        <v>264.08831919279999</v>
      </c>
      <c r="R226" s="9">
        <v>46572</v>
      </c>
      <c r="U226" s="5">
        <v>168966</v>
      </c>
      <c r="V226" s="5">
        <v>48550.319192800001</v>
      </c>
      <c r="W226" s="5">
        <v>0</v>
      </c>
      <c r="Y226" s="3"/>
      <c r="Z226" s="5"/>
    </row>
    <row r="227" spans="1:26" x14ac:dyDescent="0.25">
      <c r="A227" s="8">
        <v>40828</v>
      </c>
      <c r="B227" s="9">
        <v>11.893000000000001</v>
      </c>
      <c r="C227" s="9">
        <v>0</v>
      </c>
      <c r="D227" s="9">
        <f t="shared" si="9"/>
        <v>11.893000000000001</v>
      </c>
      <c r="F227" s="8">
        <v>40828</v>
      </c>
      <c r="G227" s="14">
        <v>1209.7</v>
      </c>
      <c r="H227" s="14">
        <v>224.85900000000001</v>
      </c>
      <c r="I227" s="14">
        <v>0</v>
      </c>
      <c r="J227" s="9">
        <f t="shared" si="10"/>
        <v>1434.559</v>
      </c>
      <c r="L227" s="7">
        <v>40828</v>
      </c>
      <c r="M227" s="15">
        <v>124.15</v>
      </c>
      <c r="N227" s="5"/>
      <c r="O227" s="8">
        <v>40828</v>
      </c>
      <c r="P227" s="9">
        <f t="shared" si="11"/>
        <v>264.16031919279999</v>
      </c>
      <c r="R227" s="9">
        <v>46644</v>
      </c>
      <c r="U227" s="5">
        <v>168966</v>
      </c>
      <c r="V227" s="5">
        <v>48550.319192800001</v>
      </c>
      <c r="W227" s="5">
        <v>0</v>
      </c>
      <c r="Y227" s="3"/>
      <c r="Z227" s="5"/>
    </row>
    <row r="228" spans="1:26" x14ac:dyDescent="0.25">
      <c r="A228" s="8">
        <v>40835</v>
      </c>
      <c r="B228" s="9">
        <v>13.106999999999999</v>
      </c>
      <c r="C228" s="9">
        <v>0</v>
      </c>
      <c r="D228" s="9">
        <f t="shared" si="9"/>
        <v>13.106999999999999</v>
      </c>
      <c r="F228" s="8">
        <v>40835</v>
      </c>
      <c r="G228" s="14">
        <v>1209.7</v>
      </c>
      <c r="H228" s="14">
        <v>224.85900000000001</v>
      </c>
      <c r="I228" s="14">
        <v>0</v>
      </c>
      <c r="J228" s="9">
        <f t="shared" si="10"/>
        <v>1434.559</v>
      </c>
      <c r="L228" s="7">
        <v>40835</v>
      </c>
      <c r="M228" s="15">
        <v>124.15</v>
      </c>
      <c r="N228" s="5"/>
      <c r="O228" s="8">
        <v>40835</v>
      </c>
      <c r="P228" s="9">
        <f t="shared" si="11"/>
        <v>261.3113191928</v>
      </c>
      <c r="R228" s="9">
        <v>43795</v>
      </c>
      <c r="U228" s="5">
        <v>168966</v>
      </c>
      <c r="V228" s="5">
        <v>48550.319192800001</v>
      </c>
      <c r="W228" s="5">
        <v>0</v>
      </c>
      <c r="Y228" s="3"/>
      <c r="Z228" s="5"/>
    </row>
    <row r="229" spans="1:26" x14ac:dyDescent="0.25">
      <c r="A229" s="8">
        <v>40842</v>
      </c>
      <c r="B229" s="9">
        <v>12.856999999999999</v>
      </c>
      <c r="C229" s="9">
        <v>0</v>
      </c>
      <c r="D229" s="9">
        <f t="shared" si="9"/>
        <v>12.856999999999999</v>
      </c>
      <c r="F229" s="8">
        <v>40842</v>
      </c>
      <c r="G229" s="14">
        <v>1209.7</v>
      </c>
      <c r="H229" s="14">
        <v>224.85900000000001</v>
      </c>
      <c r="I229" s="14">
        <v>0</v>
      </c>
      <c r="J229" s="9">
        <f t="shared" si="10"/>
        <v>1434.559</v>
      </c>
      <c r="L229" s="7">
        <v>40842</v>
      </c>
      <c r="M229" s="15">
        <v>124.15</v>
      </c>
      <c r="N229" s="5"/>
      <c r="O229" s="8">
        <v>40842</v>
      </c>
      <c r="P229" s="9">
        <f t="shared" si="11"/>
        <v>257.93231919279998</v>
      </c>
      <c r="R229" s="9">
        <v>40416</v>
      </c>
      <c r="U229" s="5">
        <v>168966</v>
      </c>
      <c r="V229" s="5">
        <v>48550.319192800001</v>
      </c>
      <c r="W229" s="5">
        <v>0</v>
      </c>
      <c r="Y229" s="3"/>
      <c r="Z229" s="5"/>
    </row>
    <row r="230" spans="1:26" x14ac:dyDescent="0.25">
      <c r="A230" s="8">
        <v>40849</v>
      </c>
      <c r="B230" s="9">
        <v>12.693</v>
      </c>
      <c r="C230" s="9">
        <v>0</v>
      </c>
      <c r="D230" s="9">
        <f t="shared" si="9"/>
        <v>12.693</v>
      </c>
      <c r="F230" s="8">
        <v>40849</v>
      </c>
      <c r="G230" s="14">
        <v>1209.7</v>
      </c>
      <c r="H230" s="14">
        <v>219.50899999999999</v>
      </c>
      <c r="I230" s="14">
        <v>0</v>
      </c>
      <c r="J230" s="9">
        <f t="shared" si="10"/>
        <v>1429.2090000000001</v>
      </c>
      <c r="L230" s="7">
        <v>40849</v>
      </c>
      <c r="M230" s="15">
        <v>123.13000000000001</v>
      </c>
      <c r="N230" s="5"/>
      <c r="O230" s="8">
        <v>40849</v>
      </c>
      <c r="P230" s="9">
        <f t="shared" si="11"/>
        <v>246.47802680127</v>
      </c>
      <c r="R230" s="9">
        <v>40338</v>
      </c>
      <c r="U230" s="5">
        <v>168966</v>
      </c>
      <c r="V230" s="5">
        <v>37174.026801270003</v>
      </c>
      <c r="W230" s="5">
        <v>0</v>
      </c>
      <c r="Y230" s="3"/>
      <c r="Z230" s="5"/>
    </row>
    <row r="231" spans="1:26" x14ac:dyDescent="0.25">
      <c r="A231" s="8">
        <v>40856</v>
      </c>
      <c r="B231" s="9">
        <v>12.564</v>
      </c>
      <c r="C231" s="9">
        <v>0</v>
      </c>
      <c r="D231" s="9">
        <f t="shared" si="9"/>
        <v>12.564</v>
      </c>
      <c r="F231" s="8">
        <v>40856</v>
      </c>
      <c r="G231" s="14">
        <v>1209.7</v>
      </c>
      <c r="H231" s="14">
        <v>219.50899999999999</v>
      </c>
      <c r="I231" s="14">
        <v>0</v>
      </c>
      <c r="J231" s="9">
        <f t="shared" si="10"/>
        <v>1429.2090000000001</v>
      </c>
      <c r="L231" s="7">
        <v>40856</v>
      </c>
      <c r="M231" s="15">
        <v>123.13000000000001</v>
      </c>
      <c r="N231" s="5"/>
      <c r="O231" s="8">
        <v>40856</v>
      </c>
      <c r="P231" s="9">
        <f t="shared" si="11"/>
        <v>246.61002680127001</v>
      </c>
      <c r="R231" s="9">
        <v>40470</v>
      </c>
      <c r="U231" s="5">
        <v>168966</v>
      </c>
      <c r="V231" s="5">
        <v>37174.026801270003</v>
      </c>
      <c r="W231" s="5">
        <v>0</v>
      </c>
      <c r="Y231" s="3"/>
      <c r="Z231" s="5"/>
    </row>
    <row r="232" spans="1:26" x14ac:dyDescent="0.25">
      <c r="A232" s="8">
        <v>40863</v>
      </c>
      <c r="B232" s="9">
        <v>12.853999999999999</v>
      </c>
      <c r="C232" s="9">
        <v>0</v>
      </c>
      <c r="D232" s="9">
        <f t="shared" si="9"/>
        <v>12.853999999999999</v>
      </c>
      <c r="F232" s="8">
        <v>40863</v>
      </c>
      <c r="G232" s="14">
        <v>1209.7</v>
      </c>
      <c r="H232" s="14">
        <v>219.50899999999999</v>
      </c>
      <c r="I232" s="14">
        <v>0</v>
      </c>
      <c r="J232" s="9">
        <f t="shared" si="10"/>
        <v>1429.2090000000001</v>
      </c>
      <c r="L232" s="7">
        <v>40863</v>
      </c>
      <c r="M232" s="15">
        <v>123.13000000000001</v>
      </c>
      <c r="N232" s="5"/>
      <c r="O232" s="8">
        <v>40863</v>
      </c>
      <c r="P232" s="9">
        <f t="shared" si="11"/>
        <v>243.91302680127001</v>
      </c>
      <c r="R232" s="9">
        <v>37773</v>
      </c>
      <c r="U232" s="5">
        <v>168966</v>
      </c>
      <c r="V232" s="5">
        <v>37174.026801270003</v>
      </c>
      <c r="W232" s="5">
        <v>0</v>
      </c>
      <c r="Y232" s="3"/>
      <c r="Z232" s="5"/>
    </row>
    <row r="233" spans="1:26" x14ac:dyDescent="0.25">
      <c r="A233" s="8">
        <v>40870</v>
      </c>
      <c r="B233" s="9">
        <v>12.282</v>
      </c>
      <c r="C233" s="9">
        <v>0</v>
      </c>
      <c r="D233" s="9">
        <f t="shared" si="9"/>
        <v>12.282</v>
      </c>
      <c r="F233" s="8">
        <v>40870</v>
      </c>
      <c r="G233" s="14">
        <v>1209.7</v>
      </c>
      <c r="H233" s="14">
        <v>219.50899999999999</v>
      </c>
      <c r="I233" s="14">
        <v>0</v>
      </c>
      <c r="J233" s="9">
        <f t="shared" si="10"/>
        <v>1429.2090000000001</v>
      </c>
      <c r="L233" s="7">
        <v>40870</v>
      </c>
      <c r="M233" s="15">
        <v>123.13000000000001</v>
      </c>
      <c r="N233" s="5"/>
      <c r="O233" s="8">
        <v>40870</v>
      </c>
      <c r="P233" s="9">
        <f t="shared" si="11"/>
        <v>243.91902680127001</v>
      </c>
      <c r="R233" s="9">
        <v>37779</v>
      </c>
      <c r="U233" s="5">
        <v>168966</v>
      </c>
      <c r="V233" s="5">
        <v>37174.026801270003</v>
      </c>
      <c r="W233" s="5">
        <v>0</v>
      </c>
      <c r="Y233" s="3"/>
      <c r="Z233" s="5"/>
    </row>
    <row r="234" spans="1:26" x14ac:dyDescent="0.25">
      <c r="A234" s="8">
        <v>40877</v>
      </c>
      <c r="B234" s="9">
        <v>12.223000000000001</v>
      </c>
      <c r="C234" s="9">
        <v>0</v>
      </c>
      <c r="D234" s="9">
        <f t="shared" si="9"/>
        <v>12.223000000000001</v>
      </c>
      <c r="F234" s="8">
        <v>40877</v>
      </c>
      <c r="G234" s="14">
        <v>1209.7</v>
      </c>
      <c r="H234" s="14">
        <v>219.50899999999999</v>
      </c>
      <c r="I234" s="14">
        <v>0</v>
      </c>
      <c r="J234" s="9">
        <f t="shared" si="10"/>
        <v>1429.2090000000001</v>
      </c>
      <c r="L234" s="7">
        <v>40877</v>
      </c>
      <c r="M234" s="15">
        <v>123.13000000000001</v>
      </c>
      <c r="N234" s="5"/>
      <c r="O234" s="8">
        <v>40877</v>
      </c>
      <c r="P234" s="9">
        <f t="shared" si="11"/>
        <v>243.99302680126999</v>
      </c>
      <c r="R234" s="9">
        <v>37853</v>
      </c>
      <c r="U234" s="5">
        <v>168966</v>
      </c>
      <c r="V234" s="5">
        <v>37174.026801270003</v>
      </c>
      <c r="W234" s="5">
        <v>0</v>
      </c>
      <c r="Y234" s="3"/>
      <c r="Z234" s="5"/>
    </row>
    <row r="235" spans="1:26" x14ac:dyDescent="0.25">
      <c r="A235" s="8">
        <v>40884</v>
      </c>
      <c r="B235" s="9">
        <v>11.926</v>
      </c>
      <c r="C235" s="9">
        <v>0</v>
      </c>
      <c r="D235" s="9">
        <f t="shared" si="9"/>
        <v>11.926</v>
      </c>
      <c r="F235" s="8">
        <v>40884</v>
      </c>
      <c r="G235" s="14">
        <v>1209.7</v>
      </c>
      <c r="H235" s="14">
        <v>167.36799999999999</v>
      </c>
      <c r="I235" s="14">
        <v>0</v>
      </c>
      <c r="J235" s="9">
        <f t="shared" si="10"/>
        <v>1377.068</v>
      </c>
      <c r="L235" s="7">
        <v>40884</v>
      </c>
      <c r="M235" s="15">
        <v>123.13000000000001</v>
      </c>
      <c r="N235" s="5"/>
      <c r="O235" s="8">
        <v>40884</v>
      </c>
      <c r="P235" s="9">
        <f t="shared" si="11"/>
        <v>232.89289103917</v>
      </c>
      <c r="R235" s="9">
        <v>37790</v>
      </c>
      <c r="U235" s="5">
        <v>168966</v>
      </c>
      <c r="V235" s="5">
        <v>26136.891039170005</v>
      </c>
      <c r="W235" s="5">
        <v>0</v>
      </c>
      <c r="Y235" s="3"/>
      <c r="Z235" s="5"/>
    </row>
    <row r="236" spans="1:26" x14ac:dyDescent="0.25">
      <c r="A236" s="8">
        <v>40891</v>
      </c>
      <c r="B236" s="9">
        <v>63.923000000000002</v>
      </c>
      <c r="C236" s="9">
        <v>0</v>
      </c>
      <c r="D236" s="9">
        <f t="shared" si="9"/>
        <v>63.923000000000002</v>
      </c>
      <c r="F236" s="8">
        <v>40891</v>
      </c>
      <c r="G236" s="14">
        <v>1209.7</v>
      </c>
      <c r="H236" s="14">
        <v>167.36799999999999</v>
      </c>
      <c r="I236" s="14">
        <v>0</v>
      </c>
      <c r="J236" s="9">
        <f t="shared" si="10"/>
        <v>1377.068</v>
      </c>
      <c r="L236" s="7">
        <v>40891</v>
      </c>
      <c r="M236" s="15">
        <v>123.13000000000001</v>
      </c>
      <c r="N236" s="5"/>
      <c r="O236" s="8">
        <v>40891</v>
      </c>
      <c r="P236" s="9">
        <f t="shared" si="11"/>
        <v>229.27189103917001</v>
      </c>
      <c r="R236" s="9">
        <v>34169</v>
      </c>
      <c r="U236" s="5">
        <v>168966</v>
      </c>
      <c r="V236" s="5">
        <v>26136.891039170005</v>
      </c>
      <c r="W236" s="5">
        <v>0</v>
      </c>
      <c r="Y236" s="3"/>
      <c r="Z236" s="5"/>
    </row>
    <row r="237" spans="1:26" x14ac:dyDescent="0.25">
      <c r="A237" s="8">
        <v>40898</v>
      </c>
      <c r="B237" s="9">
        <v>72.113</v>
      </c>
      <c r="C237" s="9">
        <v>0</v>
      </c>
      <c r="D237" s="9">
        <f t="shared" si="9"/>
        <v>72.113</v>
      </c>
      <c r="F237" s="8">
        <v>40898</v>
      </c>
      <c r="G237" s="14">
        <v>1209.7</v>
      </c>
      <c r="H237" s="14">
        <v>167.36799999999999</v>
      </c>
      <c r="I237" s="14">
        <v>0</v>
      </c>
      <c r="J237" s="9">
        <f t="shared" si="10"/>
        <v>1377.068</v>
      </c>
      <c r="L237" s="7">
        <v>40898</v>
      </c>
      <c r="M237" s="15">
        <v>123.13000000000001</v>
      </c>
      <c r="N237" s="5"/>
      <c r="O237" s="8">
        <v>40898</v>
      </c>
      <c r="P237" s="9">
        <f t="shared" si="11"/>
        <v>229.31389103917002</v>
      </c>
      <c r="R237" s="9">
        <v>34211</v>
      </c>
      <c r="U237" s="5">
        <v>168966</v>
      </c>
      <c r="V237" s="5">
        <v>26136.891039170005</v>
      </c>
      <c r="W237" s="5">
        <v>0</v>
      </c>
      <c r="Y237" s="3"/>
      <c r="Z237" s="5"/>
    </row>
    <row r="238" spans="1:26" x14ac:dyDescent="0.25">
      <c r="A238" s="8">
        <v>40905</v>
      </c>
      <c r="B238" s="9">
        <v>108.90600000000001</v>
      </c>
      <c r="C238" s="9">
        <v>0</v>
      </c>
      <c r="D238" s="9">
        <f t="shared" si="9"/>
        <v>108.90600000000001</v>
      </c>
      <c r="F238" s="8">
        <v>40905</v>
      </c>
      <c r="G238" s="14">
        <v>1209.7</v>
      </c>
      <c r="H238" s="14">
        <v>167.36799999999999</v>
      </c>
      <c r="I238" s="14">
        <v>0</v>
      </c>
      <c r="J238" s="9">
        <f t="shared" si="10"/>
        <v>1377.068</v>
      </c>
      <c r="L238" s="7">
        <v>40905</v>
      </c>
      <c r="M238" s="15">
        <v>123.13000000000001</v>
      </c>
      <c r="N238" s="5"/>
      <c r="O238" s="8">
        <v>40905</v>
      </c>
      <c r="P238" s="9">
        <f t="shared" si="11"/>
        <v>229.35089103917002</v>
      </c>
      <c r="R238" s="9">
        <v>34248</v>
      </c>
      <c r="U238" s="5">
        <v>168966</v>
      </c>
      <c r="V238" s="5">
        <v>26136.891039170005</v>
      </c>
      <c r="W238" s="5">
        <v>0</v>
      </c>
      <c r="Y238" s="3"/>
      <c r="Z238" s="5"/>
    </row>
    <row r="239" spans="1:26" x14ac:dyDescent="0.25">
      <c r="A239" s="8">
        <v>40912</v>
      </c>
      <c r="B239" s="9">
        <v>108.803</v>
      </c>
      <c r="C239" s="9">
        <v>0</v>
      </c>
      <c r="D239" s="9">
        <f t="shared" si="9"/>
        <v>108.803</v>
      </c>
      <c r="F239" s="8">
        <v>40912</v>
      </c>
      <c r="G239" s="14">
        <v>1395.5</v>
      </c>
      <c r="H239" s="14">
        <v>166.017</v>
      </c>
      <c r="I239" s="14">
        <v>0</v>
      </c>
      <c r="J239" s="9">
        <f t="shared" si="10"/>
        <v>1561.5170000000001</v>
      </c>
      <c r="L239" s="7">
        <v>40912</v>
      </c>
      <c r="M239" s="15">
        <v>122.97</v>
      </c>
      <c r="N239" s="5"/>
      <c r="O239" s="8">
        <v>40912</v>
      </c>
      <c r="P239" s="9">
        <f t="shared" si="11"/>
        <v>231.51056458404</v>
      </c>
      <c r="R239" s="9">
        <v>34170</v>
      </c>
      <c r="U239" s="5">
        <v>182749</v>
      </c>
      <c r="V239" s="5">
        <v>14591.564584040003</v>
      </c>
      <c r="W239" s="5">
        <v>0</v>
      </c>
      <c r="Y239" s="3"/>
      <c r="Z239" s="5"/>
    </row>
    <row r="240" spans="1:26" x14ac:dyDescent="0.25">
      <c r="A240" s="8">
        <v>40919</v>
      </c>
      <c r="B240" s="9">
        <v>100.087</v>
      </c>
      <c r="C240" s="9">
        <v>0</v>
      </c>
      <c r="D240" s="9">
        <f t="shared" si="9"/>
        <v>100.087</v>
      </c>
      <c r="F240" s="8">
        <v>40919</v>
      </c>
      <c r="G240" s="14">
        <v>1395.5</v>
      </c>
      <c r="H240" s="14">
        <v>166.017</v>
      </c>
      <c r="I240" s="14">
        <v>0</v>
      </c>
      <c r="J240" s="9">
        <f t="shared" si="10"/>
        <v>1561.5170000000001</v>
      </c>
      <c r="L240" s="7">
        <v>40919</v>
      </c>
      <c r="M240" s="15">
        <v>122.97</v>
      </c>
      <c r="N240" s="5"/>
      <c r="O240" s="8">
        <v>40919</v>
      </c>
      <c r="P240" s="9">
        <f t="shared" si="11"/>
        <v>231.59756458403999</v>
      </c>
      <c r="R240" s="9">
        <v>34257</v>
      </c>
      <c r="U240" s="5">
        <v>182749</v>
      </c>
      <c r="V240" s="5">
        <v>14591.564584040003</v>
      </c>
      <c r="W240" s="5">
        <v>0</v>
      </c>
      <c r="Y240" s="3"/>
      <c r="Z240" s="5"/>
    </row>
    <row r="241" spans="1:26" x14ac:dyDescent="0.25">
      <c r="A241" s="8">
        <v>40926</v>
      </c>
      <c r="B241" s="9">
        <v>111.861</v>
      </c>
      <c r="C241" s="9">
        <v>0</v>
      </c>
      <c r="D241" s="9">
        <f t="shared" si="9"/>
        <v>111.861</v>
      </c>
      <c r="F241" s="8">
        <v>40926</v>
      </c>
      <c r="G241" s="14">
        <v>1395.5</v>
      </c>
      <c r="H241" s="14">
        <v>166.017</v>
      </c>
      <c r="I241" s="14">
        <v>0</v>
      </c>
      <c r="J241" s="9">
        <f t="shared" si="10"/>
        <v>1561.5170000000001</v>
      </c>
      <c r="L241" s="7">
        <v>40926</v>
      </c>
      <c r="M241" s="15">
        <v>122.97</v>
      </c>
      <c r="N241" s="5"/>
      <c r="O241" s="8">
        <v>40926</v>
      </c>
      <c r="P241" s="9">
        <f t="shared" si="11"/>
        <v>231.13356458403999</v>
      </c>
      <c r="R241" s="9">
        <v>33793</v>
      </c>
      <c r="U241" s="5">
        <v>182749</v>
      </c>
      <c r="V241" s="5">
        <v>14591.564584040003</v>
      </c>
      <c r="W241" s="5">
        <v>0</v>
      </c>
      <c r="Y241" s="3"/>
      <c r="Z241" s="5"/>
    </row>
    <row r="242" spans="1:26" x14ac:dyDescent="0.25">
      <c r="A242" s="8">
        <v>40933</v>
      </c>
      <c r="B242" s="9">
        <v>111.351</v>
      </c>
      <c r="C242" s="9">
        <v>0</v>
      </c>
      <c r="D242" s="9">
        <f t="shared" si="9"/>
        <v>111.351</v>
      </c>
      <c r="F242" s="8">
        <v>40933</v>
      </c>
      <c r="G242" s="14">
        <v>1395.5</v>
      </c>
      <c r="H242" s="14">
        <v>166.017</v>
      </c>
      <c r="I242" s="14">
        <v>0</v>
      </c>
      <c r="J242" s="9">
        <f t="shared" si="10"/>
        <v>1561.5170000000001</v>
      </c>
      <c r="L242" s="7">
        <v>40933</v>
      </c>
      <c r="M242" s="15">
        <v>122.97</v>
      </c>
      <c r="N242" s="5"/>
      <c r="O242" s="8">
        <v>40933</v>
      </c>
      <c r="P242" s="9">
        <f t="shared" si="11"/>
        <v>231.51456458403999</v>
      </c>
      <c r="R242" s="9">
        <v>34174</v>
      </c>
      <c r="U242" s="5">
        <v>182749</v>
      </c>
      <c r="V242" s="5">
        <v>14591.564584040003</v>
      </c>
      <c r="W242" s="5">
        <v>0</v>
      </c>
      <c r="Y242" s="3"/>
      <c r="Z242" s="5"/>
    </row>
    <row r="243" spans="1:26" x14ac:dyDescent="0.25">
      <c r="A243" s="8">
        <v>40940</v>
      </c>
      <c r="B243" s="9">
        <v>112.596</v>
      </c>
      <c r="C243" s="9">
        <v>0</v>
      </c>
      <c r="D243" s="9">
        <f t="shared" si="9"/>
        <v>112.596</v>
      </c>
      <c r="F243" s="8">
        <v>40940</v>
      </c>
      <c r="G243" s="14">
        <v>1395.5</v>
      </c>
      <c r="H243" s="14">
        <v>162.125</v>
      </c>
      <c r="I243" s="14">
        <v>0</v>
      </c>
      <c r="J243" s="9">
        <f t="shared" si="10"/>
        <v>1557.625</v>
      </c>
      <c r="L243" s="7">
        <v>40940</v>
      </c>
      <c r="M243" s="15">
        <v>122.92</v>
      </c>
      <c r="N243" s="5"/>
      <c r="O243" s="8">
        <v>40940</v>
      </c>
      <c r="P243" s="9">
        <f t="shared" si="11"/>
        <v>221.96766338456001</v>
      </c>
      <c r="R243" s="9">
        <v>34201</v>
      </c>
      <c r="U243" s="5">
        <v>182749</v>
      </c>
      <c r="V243" s="5">
        <v>5017.663384559999</v>
      </c>
      <c r="W243" s="5">
        <v>0</v>
      </c>
      <c r="Y243" s="3"/>
      <c r="Z243" s="5"/>
    </row>
    <row r="244" spans="1:26" x14ac:dyDescent="0.25">
      <c r="A244" s="8">
        <v>40947</v>
      </c>
      <c r="B244" s="9">
        <v>116.889</v>
      </c>
      <c r="C244" s="9">
        <v>0</v>
      </c>
      <c r="D244" s="9">
        <f t="shared" si="9"/>
        <v>116.889</v>
      </c>
      <c r="F244" s="8">
        <v>40947</v>
      </c>
      <c r="G244" s="14">
        <v>1395.5</v>
      </c>
      <c r="H244" s="14">
        <v>162.125</v>
      </c>
      <c r="I244" s="14">
        <v>0</v>
      </c>
      <c r="J244" s="9">
        <f t="shared" si="10"/>
        <v>1557.625</v>
      </c>
      <c r="L244" s="7">
        <v>40947</v>
      </c>
      <c r="M244" s="15">
        <v>122.92</v>
      </c>
      <c r="N244" s="5"/>
      <c r="O244" s="8">
        <v>40947</v>
      </c>
      <c r="P244" s="9">
        <f t="shared" si="11"/>
        <v>219.32966338456001</v>
      </c>
      <c r="R244" s="9">
        <v>31563</v>
      </c>
      <c r="U244" s="5">
        <v>182749</v>
      </c>
      <c r="V244" s="5">
        <v>5017.663384559999</v>
      </c>
      <c r="W244" s="5">
        <v>0</v>
      </c>
      <c r="Y244" s="3"/>
      <c r="Z244" s="5"/>
    </row>
    <row r="245" spans="1:26" x14ac:dyDescent="0.25">
      <c r="A245" s="8">
        <v>40954</v>
      </c>
      <c r="B245" s="9">
        <v>117.083</v>
      </c>
      <c r="C245" s="9">
        <v>0</v>
      </c>
      <c r="D245" s="9">
        <f t="shared" si="9"/>
        <v>117.083</v>
      </c>
      <c r="F245" s="8">
        <v>40954</v>
      </c>
      <c r="G245" s="14">
        <v>1395.5</v>
      </c>
      <c r="H245" s="14">
        <v>162.125</v>
      </c>
      <c r="I245" s="14">
        <v>0</v>
      </c>
      <c r="J245" s="9">
        <f t="shared" si="10"/>
        <v>1557.625</v>
      </c>
      <c r="L245" s="7">
        <v>40954</v>
      </c>
      <c r="M245" s="15">
        <v>122.92</v>
      </c>
      <c r="N245" s="5"/>
      <c r="O245" s="8">
        <v>40954</v>
      </c>
      <c r="P245" s="9">
        <f t="shared" si="11"/>
        <v>218.54866338456</v>
      </c>
      <c r="R245" s="9">
        <v>30782</v>
      </c>
      <c r="U245" s="5">
        <v>182749</v>
      </c>
      <c r="V245" s="5">
        <v>5017.663384559999</v>
      </c>
      <c r="W245" s="5">
        <v>0</v>
      </c>
      <c r="Y245" s="3"/>
      <c r="Z245" s="5"/>
    </row>
    <row r="246" spans="1:26" x14ac:dyDescent="0.25">
      <c r="A246" s="8">
        <v>40961</v>
      </c>
      <c r="B246" s="9">
        <v>115.59099999999999</v>
      </c>
      <c r="C246" s="9">
        <v>0</v>
      </c>
      <c r="D246" s="9">
        <f t="shared" si="9"/>
        <v>115.59099999999999</v>
      </c>
      <c r="F246" s="8">
        <v>40961</v>
      </c>
      <c r="G246" s="14">
        <v>1395.5</v>
      </c>
      <c r="H246" s="14">
        <v>162.125</v>
      </c>
      <c r="I246" s="14">
        <v>0</v>
      </c>
      <c r="J246" s="9">
        <f t="shared" si="10"/>
        <v>1557.625</v>
      </c>
      <c r="L246" s="7">
        <v>40961</v>
      </c>
      <c r="M246" s="15">
        <v>122.92</v>
      </c>
      <c r="N246" s="5"/>
      <c r="O246" s="8">
        <v>40961</v>
      </c>
      <c r="P246" s="9">
        <f t="shared" si="11"/>
        <v>218.58866338455999</v>
      </c>
      <c r="R246" s="9">
        <v>30822</v>
      </c>
      <c r="U246" s="5">
        <v>182749</v>
      </c>
      <c r="V246" s="5">
        <v>5017.663384559999</v>
      </c>
      <c r="W246" s="5">
        <v>0</v>
      </c>
      <c r="Y246" s="3"/>
      <c r="Z246" s="5"/>
    </row>
    <row r="247" spans="1:26" x14ac:dyDescent="0.25">
      <c r="A247" s="8">
        <v>40968</v>
      </c>
      <c r="B247" s="9">
        <v>115.342</v>
      </c>
      <c r="C247" s="9">
        <v>0</v>
      </c>
      <c r="D247" s="9">
        <f t="shared" si="9"/>
        <v>115.342</v>
      </c>
      <c r="F247" s="8">
        <v>40968</v>
      </c>
      <c r="G247" s="14">
        <v>1395.5</v>
      </c>
      <c r="H247" s="14">
        <v>162.125</v>
      </c>
      <c r="I247" s="14">
        <v>0</v>
      </c>
      <c r="J247" s="9">
        <f t="shared" si="10"/>
        <v>1557.625</v>
      </c>
      <c r="L247" s="7">
        <v>40968</v>
      </c>
      <c r="M247" s="15">
        <v>122.92</v>
      </c>
      <c r="N247" s="5"/>
      <c r="O247" s="8">
        <v>40968</v>
      </c>
      <c r="P247" s="9">
        <f t="shared" si="11"/>
        <v>219.11766338456002</v>
      </c>
      <c r="R247" s="9">
        <v>31351</v>
      </c>
      <c r="U247" s="5">
        <v>182749</v>
      </c>
      <c r="V247" s="5">
        <v>5017.663384559999</v>
      </c>
      <c r="W247" s="5">
        <v>0</v>
      </c>
      <c r="Y247" s="3"/>
      <c r="Z247" s="5"/>
    </row>
    <row r="248" spans="1:26" x14ac:dyDescent="0.25">
      <c r="A248" s="8">
        <v>40975</v>
      </c>
      <c r="B248" s="9">
        <v>78.816000000000003</v>
      </c>
      <c r="C248" s="9">
        <v>0</v>
      </c>
      <c r="D248" s="9">
        <f t="shared" si="9"/>
        <v>78.816000000000003</v>
      </c>
      <c r="F248" s="8">
        <v>40975</v>
      </c>
      <c r="G248" s="14">
        <v>1395.5</v>
      </c>
      <c r="H248" s="14">
        <v>140.50899999999999</v>
      </c>
      <c r="I248" s="14">
        <v>0</v>
      </c>
      <c r="J248" s="9">
        <f t="shared" si="10"/>
        <v>1536.009</v>
      </c>
      <c r="L248" s="7">
        <v>40975</v>
      </c>
      <c r="M248" s="15">
        <v>107.35000000000001</v>
      </c>
      <c r="N248" s="5"/>
      <c r="O248" s="8">
        <v>40975</v>
      </c>
      <c r="P248" s="9">
        <f t="shared" si="11"/>
        <v>210.55700000000002</v>
      </c>
      <c r="R248" s="9">
        <v>27808</v>
      </c>
      <c r="U248" s="5">
        <v>182749</v>
      </c>
      <c r="V248" s="5">
        <v>0</v>
      </c>
      <c r="W248" s="5">
        <v>0</v>
      </c>
      <c r="Y248" s="3"/>
      <c r="Z248" s="5"/>
    </row>
    <row r="249" spans="1:26" x14ac:dyDescent="0.25">
      <c r="A249" s="8">
        <v>40982</v>
      </c>
      <c r="B249" s="9">
        <v>72.254999999999995</v>
      </c>
      <c r="C249" s="9">
        <v>0</v>
      </c>
      <c r="D249" s="9">
        <f t="shared" si="9"/>
        <v>72.254999999999995</v>
      </c>
      <c r="F249" s="8">
        <v>40982</v>
      </c>
      <c r="G249" s="14">
        <v>1395.5</v>
      </c>
      <c r="H249" s="14">
        <v>140.50899999999999</v>
      </c>
      <c r="I249" s="14">
        <v>0</v>
      </c>
      <c r="J249" s="9">
        <f t="shared" si="10"/>
        <v>1536.009</v>
      </c>
      <c r="L249" s="7">
        <v>40982</v>
      </c>
      <c r="M249" s="15">
        <v>107.35000000000001</v>
      </c>
      <c r="N249" s="5"/>
      <c r="O249" s="8">
        <v>40982</v>
      </c>
      <c r="P249" s="9">
        <f t="shared" si="11"/>
        <v>209.18</v>
      </c>
      <c r="R249" s="9">
        <v>26431</v>
      </c>
      <c r="U249" s="5">
        <v>182749</v>
      </c>
      <c r="V249" s="5">
        <v>0</v>
      </c>
      <c r="W249" s="5">
        <v>0</v>
      </c>
      <c r="Y249" s="3"/>
      <c r="Z249" s="5"/>
    </row>
    <row r="250" spans="1:26" x14ac:dyDescent="0.25">
      <c r="A250" s="8">
        <v>40989</v>
      </c>
      <c r="B250" s="9">
        <v>72.891999999999996</v>
      </c>
      <c r="C250" s="9">
        <v>0</v>
      </c>
      <c r="D250" s="9">
        <f t="shared" si="9"/>
        <v>72.891999999999996</v>
      </c>
      <c r="F250" s="8">
        <v>40989</v>
      </c>
      <c r="G250" s="14">
        <v>1395.5</v>
      </c>
      <c r="H250" s="14">
        <v>140.50899999999999</v>
      </c>
      <c r="I250" s="14">
        <v>0</v>
      </c>
      <c r="J250" s="9">
        <f t="shared" si="10"/>
        <v>1536.009</v>
      </c>
      <c r="L250" s="7">
        <v>40989</v>
      </c>
      <c r="M250" s="15">
        <v>107.35000000000001</v>
      </c>
      <c r="N250" s="5"/>
      <c r="O250" s="8">
        <v>40989</v>
      </c>
      <c r="P250" s="9">
        <f t="shared" si="11"/>
        <v>205.63900000000001</v>
      </c>
      <c r="R250" s="9">
        <v>22890</v>
      </c>
      <c r="U250" s="5">
        <v>182749</v>
      </c>
      <c r="V250" s="5">
        <v>0</v>
      </c>
      <c r="W250" s="5">
        <v>0</v>
      </c>
      <c r="Y250" s="3"/>
      <c r="Z250" s="5"/>
    </row>
    <row r="251" spans="1:26" x14ac:dyDescent="0.25">
      <c r="A251" s="8">
        <v>40996</v>
      </c>
      <c r="B251" s="9">
        <v>72.128</v>
      </c>
      <c r="C251" s="9">
        <v>0</v>
      </c>
      <c r="D251" s="9">
        <f t="shared" si="9"/>
        <v>72.128</v>
      </c>
      <c r="F251" s="8">
        <v>40996</v>
      </c>
      <c r="G251" s="14">
        <v>1395.5</v>
      </c>
      <c r="H251" s="14">
        <v>140.50899999999999</v>
      </c>
      <c r="I251" s="14">
        <v>0</v>
      </c>
      <c r="J251" s="9">
        <f t="shared" si="10"/>
        <v>1536.009</v>
      </c>
      <c r="L251" s="7">
        <v>40996</v>
      </c>
      <c r="M251" s="15">
        <v>107.35000000000001</v>
      </c>
      <c r="N251" s="5"/>
      <c r="O251" s="8">
        <v>40996</v>
      </c>
      <c r="P251" s="9">
        <f t="shared" si="11"/>
        <v>205.64000000000001</v>
      </c>
      <c r="R251" s="9">
        <v>22891</v>
      </c>
      <c r="U251" s="5">
        <v>182749</v>
      </c>
      <c r="V251" s="5">
        <v>0</v>
      </c>
      <c r="W251" s="5">
        <v>0</v>
      </c>
      <c r="Y251" s="3"/>
      <c r="Z251" s="5"/>
    </row>
    <row r="252" spans="1:26" x14ac:dyDescent="0.25">
      <c r="A252" s="8">
        <v>41003</v>
      </c>
      <c r="B252" s="9">
        <v>53.555</v>
      </c>
      <c r="C252" s="9">
        <v>0</v>
      </c>
      <c r="D252" s="9">
        <f t="shared" si="9"/>
        <v>53.555</v>
      </c>
      <c r="F252" s="8">
        <v>41003</v>
      </c>
      <c r="G252" s="14">
        <v>1309.9000000000001</v>
      </c>
      <c r="H252" s="14">
        <v>115.871</v>
      </c>
      <c r="I252" s="14">
        <v>0</v>
      </c>
      <c r="J252" s="9">
        <f t="shared" si="10"/>
        <v>1425.7710000000002</v>
      </c>
      <c r="L252" s="7">
        <v>41003</v>
      </c>
      <c r="M252" s="15">
        <v>103.53</v>
      </c>
      <c r="N252" s="5"/>
      <c r="O252" s="8">
        <v>41003</v>
      </c>
      <c r="P252" s="9">
        <f t="shared" si="11"/>
        <v>210.43200000000002</v>
      </c>
      <c r="R252" s="9">
        <v>22966</v>
      </c>
      <c r="U252" s="5">
        <v>187466</v>
      </c>
      <c r="V252" s="5">
        <v>0</v>
      </c>
      <c r="W252" s="5">
        <v>0</v>
      </c>
      <c r="Y252" s="3"/>
      <c r="Z252" s="5"/>
    </row>
    <row r="253" spans="1:26" x14ac:dyDescent="0.25">
      <c r="A253" s="8">
        <v>41010</v>
      </c>
      <c r="B253" s="9">
        <v>39.491</v>
      </c>
      <c r="C253" s="9">
        <v>0</v>
      </c>
      <c r="D253" s="9">
        <f t="shared" si="9"/>
        <v>39.491</v>
      </c>
      <c r="F253" s="8">
        <v>41010</v>
      </c>
      <c r="G253" s="14">
        <v>1309.9000000000001</v>
      </c>
      <c r="H253" s="14">
        <v>115.871</v>
      </c>
      <c r="I253" s="14">
        <v>0</v>
      </c>
      <c r="J253" s="9">
        <f t="shared" si="10"/>
        <v>1425.7710000000002</v>
      </c>
      <c r="L253" s="7">
        <v>41010</v>
      </c>
      <c r="M253" s="15">
        <v>103.53</v>
      </c>
      <c r="N253" s="5"/>
      <c r="O253" s="8">
        <v>41010</v>
      </c>
      <c r="P253" s="9">
        <f t="shared" si="11"/>
        <v>210.541</v>
      </c>
      <c r="R253" s="9">
        <v>23075</v>
      </c>
      <c r="U253" s="5">
        <v>187466</v>
      </c>
      <c r="V253" s="5">
        <v>0</v>
      </c>
      <c r="W253" s="5">
        <v>0</v>
      </c>
      <c r="Y253" s="3"/>
      <c r="Z253" s="5"/>
    </row>
    <row r="254" spans="1:26" x14ac:dyDescent="0.25">
      <c r="A254" s="8">
        <v>41017</v>
      </c>
      <c r="B254" s="9">
        <v>39.32</v>
      </c>
      <c r="C254" s="9">
        <v>0</v>
      </c>
      <c r="D254" s="9">
        <f t="shared" si="9"/>
        <v>39.32</v>
      </c>
      <c r="F254" s="8">
        <v>41017</v>
      </c>
      <c r="G254" s="14">
        <v>1309.9000000000001</v>
      </c>
      <c r="H254" s="14">
        <v>115.871</v>
      </c>
      <c r="I254" s="14">
        <v>0</v>
      </c>
      <c r="J254" s="9">
        <f t="shared" si="10"/>
        <v>1425.7710000000002</v>
      </c>
      <c r="L254" s="7">
        <v>41017</v>
      </c>
      <c r="M254" s="15">
        <v>103.53</v>
      </c>
      <c r="N254" s="5"/>
      <c r="O254" s="8">
        <v>41017</v>
      </c>
      <c r="P254" s="9">
        <f t="shared" si="11"/>
        <v>208.821</v>
      </c>
      <c r="R254" s="9">
        <v>21355</v>
      </c>
      <c r="U254" s="5">
        <v>187466</v>
      </c>
      <c r="V254" s="5">
        <v>0</v>
      </c>
      <c r="W254" s="5">
        <v>0</v>
      </c>
      <c r="Y254" s="3"/>
      <c r="Z254" s="5"/>
    </row>
    <row r="255" spans="1:26" x14ac:dyDescent="0.25">
      <c r="A255" s="8">
        <v>41024</v>
      </c>
      <c r="B255" s="9">
        <v>38.546999999999997</v>
      </c>
      <c r="C255" s="9">
        <v>0</v>
      </c>
      <c r="D255" s="9">
        <f t="shared" si="9"/>
        <v>38.546999999999997</v>
      </c>
      <c r="F255" s="8">
        <v>41024</v>
      </c>
      <c r="G255" s="14">
        <v>1309.9000000000001</v>
      </c>
      <c r="H255" s="14">
        <v>115.871</v>
      </c>
      <c r="I255" s="14">
        <v>0</v>
      </c>
      <c r="J255" s="9">
        <f t="shared" si="10"/>
        <v>1425.7710000000002</v>
      </c>
      <c r="L255" s="7">
        <v>41024</v>
      </c>
      <c r="M255" s="15">
        <v>103.53</v>
      </c>
      <c r="N255" s="5"/>
      <c r="O255" s="8">
        <v>41024</v>
      </c>
      <c r="P255" s="9">
        <f t="shared" si="11"/>
        <v>211.46</v>
      </c>
      <c r="R255" s="9">
        <v>23994</v>
      </c>
      <c r="U255" s="5">
        <v>187466</v>
      </c>
      <c r="V255" s="5">
        <v>0</v>
      </c>
      <c r="W255" s="5">
        <v>0</v>
      </c>
      <c r="Y255" s="3"/>
      <c r="Z255" s="5"/>
    </row>
    <row r="256" spans="1:26" x14ac:dyDescent="0.25">
      <c r="A256" s="8">
        <v>41031</v>
      </c>
      <c r="B256" s="9">
        <v>34.057000000000002</v>
      </c>
      <c r="C256" s="9">
        <v>0</v>
      </c>
      <c r="D256" s="9">
        <f t="shared" si="9"/>
        <v>34.057000000000002</v>
      </c>
      <c r="F256" s="8">
        <v>41031</v>
      </c>
      <c r="G256" s="14">
        <v>1309.9000000000001</v>
      </c>
      <c r="H256" s="14">
        <v>109.447</v>
      </c>
      <c r="I256" s="14">
        <v>0</v>
      </c>
      <c r="J256" s="9">
        <f t="shared" si="10"/>
        <v>1419.3470000000002</v>
      </c>
      <c r="L256" s="7">
        <v>41031</v>
      </c>
      <c r="M256" s="15">
        <v>98.03</v>
      </c>
      <c r="N256" s="5"/>
      <c r="O256" s="8">
        <v>41031</v>
      </c>
      <c r="P256" s="9">
        <f t="shared" si="11"/>
        <v>211.875</v>
      </c>
      <c r="R256" s="9">
        <v>24409</v>
      </c>
      <c r="U256" s="5">
        <v>187466</v>
      </c>
      <c r="V256" s="5">
        <v>0</v>
      </c>
      <c r="W256" s="5">
        <v>0</v>
      </c>
      <c r="Y256" s="3"/>
      <c r="Z256" s="5"/>
    </row>
    <row r="257" spans="1:26" x14ac:dyDescent="0.25">
      <c r="A257" s="8">
        <v>41038</v>
      </c>
      <c r="B257" s="9">
        <v>33.116999999999997</v>
      </c>
      <c r="C257" s="9">
        <v>0</v>
      </c>
      <c r="D257" s="9">
        <f t="shared" si="9"/>
        <v>33.116999999999997</v>
      </c>
      <c r="F257" s="8">
        <v>41038</v>
      </c>
      <c r="G257" s="14">
        <v>1309.9000000000001</v>
      </c>
      <c r="H257" s="14">
        <v>109.447</v>
      </c>
      <c r="I257" s="14">
        <v>0</v>
      </c>
      <c r="J257" s="9">
        <f t="shared" si="10"/>
        <v>1419.3470000000002</v>
      </c>
      <c r="L257" s="7">
        <v>41038</v>
      </c>
      <c r="M257" s="15">
        <v>98.03</v>
      </c>
      <c r="N257" s="5"/>
      <c r="O257" s="8">
        <v>41038</v>
      </c>
      <c r="P257" s="9">
        <f t="shared" si="11"/>
        <v>212.001</v>
      </c>
      <c r="R257" s="9">
        <v>24535</v>
      </c>
      <c r="U257" s="5">
        <v>187466</v>
      </c>
      <c r="V257" s="5">
        <v>0</v>
      </c>
      <c r="W257" s="5">
        <v>0</v>
      </c>
      <c r="Y257" s="3"/>
      <c r="Z257" s="5"/>
    </row>
    <row r="258" spans="1:26" x14ac:dyDescent="0.25">
      <c r="A258" s="8">
        <v>41045</v>
      </c>
      <c r="B258" s="9">
        <v>32.843000000000004</v>
      </c>
      <c r="C258" s="9">
        <v>0</v>
      </c>
      <c r="D258" s="9">
        <f t="shared" si="9"/>
        <v>32.843000000000004</v>
      </c>
      <c r="F258" s="8">
        <v>41045</v>
      </c>
      <c r="G258" s="14">
        <v>1309.9000000000001</v>
      </c>
      <c r="H258" s="14">
        <v>109.447</v>
      </c>
      <c r="I258" s="14">
        <v>0</v>
      </c>
      <c r="J258" s="9">
        <f t="shared" si="10"/>
        <v>1419.3470000000002</v>
      </c>
      <c r="L258" s="7">
        <v>41045</v>
      </c>
      <c r="M258" s="15">
        <v>98.03</v>
      </c>
      <c r="N258" s="5"/>
      <c r="O258" s="8">
        <v>41045</v>
      </c>
      <c r="P258" s="9">
        <f t="shared" si="11"/>
        <v>206.45699999999999</v>
      </c>
      <c r="R258" s="9">
        <v>18991</v>
      </c>
      <c r="U258" s="5">
        <v>187466</v>
      </c>
      <c r="V258" s="5">
        <v>0</v>
      </c>
      <c r="W258" s="5">
        <v>0</v>
      </c>
      <c r="Y258" s="3"/>
      <c r="Z258" s="5"/>
    </row>
    <row r="259" spans="1:26" x14ac:dyDescent="0.25">
      <c r="A259" s="8">
        <v>41052</v>
      </c>
      <c r="B259" s="9">
        <v>32.259</v>
      </c>
      <c r="C259" s="9">
        <v>0</v>
      </c>
      <c r="D259" s="9">
        <f t="shared" si="9"/>
        <v>32.259</v>
      </c>
      <c r="F259" s="8">
        <v>41052</v>
      </c>
      <c r="G259" s="14">
        <v>1309.9000000000001</v>
      </c>
      <c r="H259" s="14">
        <v>109.447</v>
      </c>
      <c r="I259" s="14">
        <v>0</v>
      </c>
      <c r="J259" s="9">
        <f t="shared" si="10"/>
        <v>1419.3470000000002</v>
      </c>
      <c r="L259" s="7">
        <v>41052</v>
      </c>
      <c r="M259" s="15">
        <v>98.03</v>
      </c>
      <c r="N259" s="5"/>
      <c r="O259" s="8">
        <v>41052</v>
      </c>
      <c r="P259" s="9">
        <f t="shared" si="11"/>
        <v>206.50800000000001</v>
      </c>
      <c r="R259" s="9">
        <v>19042</v>
      </c>
      <c r="U259" s="5">
        <v>187466</v>
      </c>
      <c r="V259" s="5">
        <v>0</v>
      </c>
      <c r="W259" s="5">
        <v>0</v>
      </c>
      <c r="Y259" s="3"/>
      <c r="Z259" s="5"/>
    </row>
    <row r="260" spans="1:26" x14ac:dyDescent="0.25">
      <c r="A260" s="8">
        <v>41059</v>
      </c>
      <c r="B260" s="9">
        <v>27.677</v>
      </c>
      <c r="C260" s="9">
        <v>0</v>
      </c>
      <c r="D260" s="9">
        <f t="shared" si="9"/>
        <v>27.677</v>
      </c>
      <c r="F260" s="8">
        <v>41059</v>
      </c>
      <c r="G260" s="14">
        <v>1309.9000000000001</v>
      </c>
      <c r="H260" s="14">
        <v>109.447</v>
      </c>
      <c r="I260" s="14">
        <v>0</v>
      </c>
      <c r="J260" s="9">
        <f t="shared" si="10"/>
        <v>1419.3470000000002</v>
      </c>
      <c r="L260" s="7">
        <v>41059</v>
      </c>
      <c r="M260" s="15">
        <v>98.03</v>
      </c>
      <c r="N260" s="5"/>
      <c r="O260" s="8">
        <v>41059</v>
      </c>
      <c r="P260" s="9">
        <f t="shared" si="11"/>
        <v>206.62</v>
      </c>
      <c r="R260" s="9">
        <v>19154</v>
      </c>
      <c r="U260" s="5">
        <v>187466</v>
      </c>
      <c r="V260" s="5">
        <v>0</v>
      </c>
      <c r="W260" s="5">
        <v>0</v>
      </c>
      <c r="Y260" s="3"/>
      <c r="Z260" s="5"/>
    </row>
    <row r="261" spans="1:26" x14ac:dyDescent="0.25">
      <c r="A261" s="8">
        <v>41066</v>
      </c>
      <c r="B261" s="9">
        <v>27.738</v>
      </c>
      <c r="C261" s="9">
        <v>0</v>
      </c>
      <c r="D261" s="9">
        <f t="shared" si="9"/>
        <v>27.738</v>
      </c>
      <c r="F261" s="8">
        <v>41066</v>
      </c>
      <c r="G261" s="14">
        <v>1309.9000000000001</v>
      </c>
      <c r="H261" s="14">
        <v>47.253999999999998</v>
      </c>
      <c r="I261" s="14">
        <v>0</v>
      </c>
      <c r="J261" s="9">
        <f t="shared" si="10"/>
        <v>1357.154</v>
      </c>
      <c r="L261" s="7">
        <v>41066</v>
      </c>
      <c r="M261" s="15">
        <v>97.34</v>
      </c>
      <c r="N261" s="5"/>
      <c r="O261" s="8">
        <v>41066</v>
      </c>
      <c r="P261" s="9">
        <f t="shared" si="11"/>
        <v>206.66499999999999</v>
      </c>
      <c r="R261" s="9">
        <v>19199</v>
      </c>
      <c r="U261" s="5">
        <v>187466</v>
      </c>
      <c r="V261" s="5">
        <v>0</v>
      </c>
      <c r="W261" s="5">
        <v>0</v>
      </c>
      <c r="Y261" s="3"/>
      <c r="Z261" s="5"/>
    </row>
    <row r="262" spans="1:26" x14ac:dyDescent="0.25">
      <c r="A262" s="8">
        <v>41073</v>
      </c>
      <c r="B262" s="9">
        <v>28.689</v>
      </c>
      <c r="C262" s="9">
        <v>0</v>
      </c>
      <c r="D262" s="9">
        <f t="shared" si="9"/>
        <v>28.689</v>
      </c>
      <c r="F262" s="8">
        <v>41073</v>
      </c>
      <c r="G262" s="14">
        <v>1309.9000000000001</v>
      </c>
      <c r="H262" s="14">
        <v>47.253999999999998</v>
      </c>
      <c r="I262" s="14">
        <v>0</v>
      </c>
      <c r="J262" s="9">
        <f t="shared" si="10"/>
        <v>1357.154</v>
      </c>
      <c r="L262" s="7">
        <v>41073</v>
      </c>
      <c r="M262" s="15">
        <v>97.34</v>
      </c>
      <c r="N262" s="5"/>
      <c r="O262" s="8">
        <v>41073</v>
      </c>
      <c r="P262" s="9">
        <f t="shared" si="11"/>
        <v>206.84300000000002</v>
      </c>
      <c r="R262" s="9">
        <v>19377</v>
      </c>
      <c r="U262" s="5">
        <v>187466</v>
      </c>
      <c r="V262" s="5">
        <v>0</v>
      </c>
      <c r="W262" s="5">
        <v>0</v>
      </c>
      <c r="Y262" s="3"/>
      <c r="Z262" s="5"/>
    </row>
    <row r="263" spans="1:26" x14ac:dyDescent="0.25">
      <c r="A263" s="8">
        <v>41080</v>
      </c>
      <c r="B263" s="9">
        <v>29.638000000000002</v>
      </c>
      <c r="C263" s="9">
        <v>0</v>
      </c>
      <c r="D263" s="9">
        <f t="shared" si="9"/>
        <v>29.638000000000002</v>
      </c>
      <c r="F263" s="8">
        <v>41080</v>
      </c>
      <c r="G263" s="14">
        <v>1309.9000000000001</v>
      </c>
      <c r="H263" s="14">
        <v>47.253999999999998</v>
      </c>
      <c r="I263" s="14">
        <v>0</v>
      </c>
      <c r="J263" s="9">
        <f t="shared" si="10"/>
        <v>1357.154</v>
      </c>
      <c r="L263" s="7">
        <v>41080</v>
      </c>
      <c r="M263" s="15">
        <v>97.34</v>
      </c>
      <c r="N263" s="5"/>
      <c r="O263" s="8">
        <v>41080</v>
      </c>
      <c r="P263" s="9">
        <f t="shared" si="11"/>
        <v>202.22200000000001</v>
      </c>
      <c r="R263" s="9">
        <v>14756</v>
      </c>
      <c r="U263" s="5">
        <v>187466</v>
      </c>
      <c r="V263" s="5">
        <v>0</v>
      </c>
      <c r="W263" s="5">
        <v>0</v>
      </c>
      <c r="Y263" s="3"/>
      <c r="Z263" s="5"/>
    </row>
    <row r="264" spans="1:26" x14ac:dyDescent="0.25">
      <c r="A264" s="8">
        <v>41087</v>
      </c>
      <c r="B264" s="9">
        <v>31.916</v>
      </c>
      <c r="C264" s="9">
        <v>0</v>
      </c>
      <c r="D264" s="9">
        <f t="shared" si="9"/>
        <v>31.916</v>
      </c>
      <c r="F264" s="8">
        <v>41087</v>
      </c>
      <c r="G264" s="14">
        <v>1309.9000000000001</v>
      </c>
      <c r="H264" s="14">
        <v>47.253999999999998</v>
      </c>
      <c r="I264" s="14">
        <v>0</v>
      </c>
      <c r="J264" s="9">
        <f t="shared" si="10"/>
        <v>1357.154</v>
      </c>
      <c r="L264" s="7">
        <v>41087</v>
      </c>
      <c r="M264" s="15">
        <v>97.34</v>
      </c>
      <c r="N264" s="5"/>
      <c r="O264" s="8">
        <v>41087</v>
      </c>
      <c r="P264" s="9">
        <f t="shared" si="11"/>
        <v>202.49700000000001</v>
      </c>
      <c r="R264" s="9">
        <v>15031</v>
      </c>
      <c r="U264" s="5">
        <v>187466</v>
      </c>
      <c r="V264" s="5">
        <v>0</v>
      </c>
      <c r="W264" s="5">
        <v>0</v>
      </c>
      <c r="Y264" s="3"/>
      <c r="Z264" s="5"/>
    </row>
    <row r="265" spans="1:26" x14ac:dyDescent="0.25">
      <c r="A265" s="8">
        <v>41094</v>
      </c>
      <c r="B265" s="9">
        <v>32.551000000000002</v>
      </c>
      <c r="C265" s="9">
        <v>0</v>
      </c>
      <c r="D265" s="9">
        <f t="shared" ref="D265:D328" si="12">SUM(B265:C265)</f>
        <v>32.551000000000002</v>
      </c>
      <c r="F265" s="8">
        <v>41094</v>
      </c>
      <c r="G265" s="14">
        <v>1374.7</v>
      </c>
      <c r="H265" s="14">
        <v>44.753999999999998</v>
      </c>
      <c r="I265" s="14">
        <v>0</v>
      </c>
      <c r="J265" s="9">
        <f t="shared" ref="J265:J290" si="13">SUM(G265:I265)</f>
        <v>1419.454</v>
      </c>
      <c r="L265" s="7">
        <v>41094</v>
      </c>
      <c r="M265" s="15">
        <v>95.79</v>
      </c>
      <c r="N265" s="5"/>
      <c r="O265" s="8">
        <v>41094</v>
      </c>
      <c r="P265" s="9">
        <f t="shared" ref="P265:P328" si="14">0.001*SUM(R265:W265)</f>
        <v>202.86600000000001</v>
      </c>
      <c r="R265" s="9">
        <v>15381</v>
      </c>
      <c r="U265" s="5">
        <v>187485</v>
      </c>
      <c r="V265" s="5">
        <v>0</v>
      </c>
      <c r="W265" s="5">
        <v>0</v>
      </c>
      <c r="Y265" s="3"/>
      <c r="Z265" s="5"/>
    </row>
    <row r="266" spans="1:26" x14ac:dyDescent="0.25">
      <c r="A266" s="8">
        <v>41101</v>
      </c>
      <c r="B266" s="9">
        <v>34.298000000000002</v>
      </c>
      <c r="C266" s="9">
        <v>0</v>
      </c>
      <c r="D266" s="9">
        <f t="shared" si="12"/>
        <v>34.298000000000002</v>
      </c>
      <c r="F266" s="8">
        <v>41101</v>
      </c>
      <c r="G266" s="14">
        <v>1374.7</v>
      </c>
      <c r="H266" s="14">
        <v>44.753999999999998</v>
      </c>
      <c r="I266" s="14">
        <v>0</v>
      </c>
      <c r="J266" s="9">
        <f t="shared" si="13"/>
        <v>1419.454</v>
      </c>
      <c r="L266" s="7">
        <v>41101</v>
      </c>
      <c r="M266" s="15">
        <v>95.79</v>
      </c>
      <c r="N266" s="5"/>
      <c r="O266" s="8">
        <v>41101</v>
      </c>
      <c r="P266" s="9">
        <f t="shared" si="14"/>
        <v>202.91300000000001</v>
      </c>
      <c r="R266" s="9">
        <v>15428</v>
      </c>
      <c r="U266" s="5">
        <v>187485</v>
      </c>
      <c r="V266" s="5">
        <v>0</v>
      </c>
      <c r="W266" s="5">
        <v>0</v>
      </c>
      <c r="Y266" s="3"/>
      <c r="Z266" s="5"/>
    </row>
    <row r="267" spans="1:26" x14ac:dyDescent="0.25">
      <c r="A267" s="8">
        <v>41108</v>
      </c>
      <c r="B267" s="9">
        <v>35.119999999999997</v>
      </c>
      <c r="C267" s="9">
        <v>0</v>
      </c>
      <c r="D267" s="9">
        <f t="shared" si="12"/>
        <v>35.119999999999997</v>
      </c>
      <c r="F267" s="8">
        <v>41108</v>
      </c>
      <c r="G267" s="14">
        <v>1374.7</v>
      </c>
      <c r="H267" s="14">
        <v>44.753999999999998</v>
      </c>
      <c r="I267" s="14">
        <v>0</v>
      </c>
      <c r="J267" s="9">
        <f t="shared" si="13"/>
        <v>1419.454</v>
      </c>
      <c r="L267" s="7">
        <v>41108</v>
      </c>
      <c r="M267" s="15">
        <v>95.79</v>
      </c>
      <c r="N267" s="5"/>
      <c r="O267" s="8">
        <v>41108</v>
      </c>
      <c r="P267" s="9">
        <f t="shared" si="14"/>
        <v>195.69499999999999</v>
      </c>
      <c r="R267" s="9">
        <v>8210</v>
      </c>
      <c r="U267" s="5">
        <v>187485</v>
      </c>
      <c r="V267" s="5">
        <v>0</v>
      </c>
      <c r="W267" s="5">
        <v>0</v>
      </c>
      <c r="Y267" s="3"/>
      <c r="Z267" s="5"/>
    </row>
    <row r="268" spans="1:26" x14ac:dyDescent="0.25">
      <c r="A268" s="8">
        <v>41115</v>
      </c>
      <c r="B268" s="9">
        <v>30.925000000000001</v>
      </c>
      <c r="C268" s="9">
        <v>0</v>
      </c>
      <c r="D268" s="9">
        <f t="shared" si="12"/>
        <v>30.925000000000001</v>
      </c>
      <c r="F268" s="8">
        <v>41115</v>
      </c>
      <c r="G268" s="14">
        <v>1374.7</v>
      </c>
      <c r="H268" s="14">
        <v>44.753999999999998</v>
      </c>
      <c r="I268" s="14">
        <v>0</v>
      </c>
      <c r="J268" s="9">
        <f t="shared" si="13"/>
        <v>1419.454</v>
      </c>
      <c r="L268" s="7">
        <v>41115</v>
      </c>
      <c r="M268" s="15">
        <v>95.79</v>
      </c>
      <c r="N268" s="5"/>
      <c r="O268" s="8">
        <v>41115</v>
      </c>
      <c r="P268" s="9">
        <f t="shared" si="14"/>
        <v>196.78200000000001</v>
      </c>
      <c r="R268" s="9">
        <v>9297</v>
      </c>
      <c r="U268" s="5">
        <v>187485</v>
      </c>
      <c r="V268" s="5">
        <v>0</v>
      </c>
      <c r="W268" s="5">
        <v>0</v>
      </c>
      <c r="Y268" s="3"/>
      <c r="Z268" s="5"/>
    </row>
    <row r="269" spans="1:26" x14ac:dyDescent="0.25">
      <c r="A269" s="8">
        <v>41122</v>
      </c>
      <c r="B269" s="9">
        <v>34.674999999999997</v>
      </c>
      <c r="C269" s="9">
        <v>0</v>
      </c>
      <c r="D269" s="9">
        <f t="shared" si="12"/>
        <v>34.674999999999997</v>
      </c>
      <c r="F269" s="8">
        <v>41122</v>
      </c>
      <c r="G269" s="14">
        <v>1374.7</v>
      </c>
      <c r="H269" s="14">
        <v>44.753999999999998</v>
      </c>
      <c r="I269" s="14">
        <v>0</v>
      </c>
      <c r="J269" s="9">
        <f t="shared" si="13"/>
        <v>1419.454</v>
      </c>
      <c r="L269" s="7">
        <v>41122</v>
      </c>
      <c r="M269" s="15">
        <v>87.460000000000008</v>
      </c>
      <c r="N269" s="5"/>
      <c r="O269" s="8">
        <v>41122</v>
      </c>
      <c r="P269" s="9">
        <f t="shared" si="14"/>
        <v>197.00800000000001</v>
      </c>
      <c r="R269" s="9">
        <v>9523</v>
      </c>
      <c r="U269" s="5">
        <v>187485</v>
      </c>
      <c r="V269" s="5">
        <v>0</v>
      </c>
      <c r="W269" s="5">
        <v>0</v>
      </c>
      <c r="Y269" s="3"/>
      <c r="Z269" s="5"/>
    </row>
    <row r="270" spans="1:26" x14ac:dyDescent="0.25">
      <c r="A270" s="8">
        <v>41129</v>
      </c>
      <c r="B270" s="9">
        <v>33.654000000000003</v>
      </c>
      <c r="C270" s="9">
        <v>0</v>
      </c>
      <c r="D270" s="9">
        <f t="shared" si="12"/>
        <v>33.654000000000003</v>
      </c>
      <c r="F270" s="8">
        <v>41129</v>
      </c>
      <c r="G270" s="14">
        <v>1374.7</v>
      </c>
      <c r="H270" s="14">
        <v>44.753999999999998</v>
      </c>
      <c r="I270" s="14">
        <v>0</v>
      </c>
      <c r="J270" s="9">
        <f t="shared" si="13"/>
        <v>1419.454</v>
      </c>
      <c r="L270" s="7">
        <v>41129</v>
      </c>
      <c r="M270" s="15">
        <v>87.460000000000008</v>
      </c>
      <c r="N270" s="5"/>
      <c r="O270" s="8">
        <v>41129</v>
      </c>
      <c r="P270" s="9">
        <f t="shared" si="14"/>
        <v>197.042</v>
      </c>
      <c r="R270" s="9">
        <v>9557</v>
      </c>
      <c r="U270" s="5">
        <v>187485</v>
      </c>
      <c r="V270" s="5">
        <v>0</v>
      </c>
      <c r="W270" s="5">
        <v>0</v>
      </c>
      <c r="Y270" s="3"/>
      <c r="Z270" s="5"/>
    </row>
    <row r="271" spans="1:26" x14ac:dyDescent="0.25">
      <c r="A271" s="8">
        <v>41136</v>
      </c>
      <c r="B271" s="9">
        <v>33.612000000000002</v>
      </c>
      <c r="C271" s="9">
        <v>0</v>
      </c>
      <c r="D271" s="9">
        <f t="shared" si="12"/>
        <v>33.612000000000002</v>
      </c>
      <c r="F271" s="8">
        <v>41136</v>
      </c>
      <c r="G271" s="14">
        <v>1374.7</v>
      </c>
      <c r="H271" s="14">
        <v>44.753999999999998</v>
      </c>
      <c r="I271" s="14">
        <v>0</v>
      </c>
      <c r="J271" s="9">
        <f t="shared" si="13"/>
        <v>1419.454</v>
      </c>
      <c r="L271" s="7">
        <v>41136</v>
      </c>
      <c r="M271" s="15">
        <v>87.460000000000008</v>
      </c>
      <c r="N271" s="5"/>
      <c r="O271" s="8">
        <v>41136</v>
      </c>
      <c r="P271" s="9">
        <f t="shared" si="14"/>
        <v>190.87899999999999</v>
      </c>
      <c r="R271" s="9">
        <v>3394</v>
      </c>
      <c r="U271" s="5">
        <v>187485</v>
      </c>
      <c r="V271" s="5">
        <v>0</v>
      </c>
      <c r="W271" s="5">
        <v>0</v>
      </c>
      <c r="Y271" s="3"/>
      <c r="Z271" s="5"/>
    </row>
    <row r="272" spans="1:26" x14ac:dyDescent="0.25">
      <c r="A272" s="8">
        <v>41143</v>
      </c>
      <c r="B272" s="9">
        <v>29.332000000000001</v>
      </c>
      <c r="C272" s="9">
        <v>0</v>
      </c>
      <c r="D272" s="9">
        <f t="shared" si="12"/>
        <v>29.332000000000001</v>
      </c>
      <c r="F272" s="8">
        <v>41143</v>
      </c>
      <c r="G272" s="14">
        <v>1374.7</v>
      </c>
      <c r="H272" s="14">
        <v>44.753999999999998</v>
      </c>
      <c r="I272" s="14">
        <v>0</v>
      </c>
      <c r="J272" s="9">
        <f t="shared" si="13"/>
        <v>1419.454</v>
      </c>
      <c r="L272" s="7">
        <v>41143</v>
      </c>
      <c r="M272" s="15">
        <v>87.460000000000008</v>
      </c>
      <c r="N272" s="5"/>
      <c r="O272" s="8">
        <v>41143</v>
      </c>
      <c r="P272" s="9">
        <f t="shared" si="14"/>
        <v>190.96899999999999</v>
      </c>
      <c r="R272" s="9">
        <v>3484</v>
      </c>
      <c r="U272" s="5">
        <v>187485</v>
      </c>
      <c r="V272" s="5">
        <v>0</v>
      </c>
      <c r="W272" s="5">
        <v>0</v>
      </c>
      <c r="Y272" s="3"/>
      <c r="Z272" s="5"/>
    </row>
    <row r="273" spans="1:26" x14ac:dyDescent="0.25">
      <c r="A273" s="8">
        <v>41150</v>
      </c>
      <c r="B273" s="9">
        <v>28.102</v>
      </c>
      <c r="C273" s="9">
        <v>0</v>
      </c>
      <c r="D273" s="9">
        <f t="shared" si="12"/>
        <v>28.102</v>
      </c>
      <c r="F273" s="8">
        <v>41150</v>
      </c>
      <c r="G273" s="14">
        <v>1374.7</v>
      </c>
      <c r="H273" s="14">
        <v>44.753999999999998</v>
      </c>
      <c r="I273" s="14">
        <v>0</v>
      </c>
      <c r="J273" s="9">
        <f t="shared" si="13"/>
        <v>1419.454</v>
      </c>
      <c r="L273" s="7">
        <v>41150</v>
      </c>
      <c r="M273" s="15">
        <v>87.460000000000008</v>
      </c>
      <c r="N273" s="5"/>
      <c r="O273" s="8">
        <v>41150</v>
      </c>
      <c r="P273" s="9">
        <f t="shared" si="14"/>
        <v>191.03900000000002</v>
      </c>
      <c r="R273" s="9">
        <v>3554</v>
      </c>
      <c r="U273" s="5">
        <v>187485</v>
      </c>
      <c r="V273" s="5">
        <v>0</v>
      </c>
      <c r="W273" s="5">
        <v>0</v>
      </c>
      <c r="Y273" s="3"/>
      <c r="Z273" s="5"/>
    </row>
    <row r="274" spans="1:26" x14ac:dyDescent="0.25">
      <c r="A274" s="8">
        <v>41157</v>
      </c>
      <c r="B274" s="9">
        <v>25.939</v>
      </c>
      <c r="C274" s="9">
        <v>0</v>
      </c>
      <c r="D274" s="9">
        <f t="shared" si="12"/>
        <v>25.939</v>
      </c>
      <c r="F274" s="8">
        <v>41157</v>
      </c>
      <c r="G274" s="14">
        <v>1374.7</v>
      </c>
      <c r="H274" s="14">
        <v>39.353999999999999</v>
      </c>
      <c r="I274" s="14">
        <v>0</v>
      </c>
      <c r="J274" s="9">
        <f t="shared" si="13"/>
        <v>1414.0540000000001</v>
      </c>
      <c r="L274" s="7">
        <v>41157</v>
      </c>
      <c r="M274" s="15">
        <v>66.94</v>
      </c>
      <c r="N274" s="5"/>
      <c r="O274" s="8">
        <v>41157</v>
      </c>
      <c r="P274" s="9">
        <f t="shared" si="14"/>
        <v>191.04599999999999</v>
      </c>
      <c r="R274" s="9">
        <v>3561</v>
      </c>
      <c r="U274" s="5">
        <v>187485</v>
      </c>
      <c r="V274" s="5">
        <v>0</v>
      </c>
      <c r="W274" s="5">
        <v>0</v>
      </c>
      <c r="Y274" s="3"/>
      <c r="Z274" s="5"/>
    </row>
    <row r="275" spans="1:26" x14ac:dyDescent="0.25">
      <c r="A275" s="8">
        <v>41164</v>
      </c>
      <c r="B275" s="9">
        <v>21.312999999999999</v>
      </c>
      <c r="C275" s="9">
        <v>0</v>
      </c>
      <c r="D275" s="9">
        <f t="shared" si="12"/>
        <v>21.312999999999999</v>
      </c>
      <c r="F275" s="8">
        <v>41164</v>
      </c>
      <c r="G275" s="14">
        <v>1374.7</v>
      </c>
      <c r="H275" s="14">
        <v>39.353999999999999</v>
      </c>
      <c r="I275" s="14">
        <v>0</v>
      </c>
      <c r="J275" s="9">
        <f t="shared" si="13"/>
        <v>1414.0540000000001</v>
      </c>
      <c r="L275" s="7">
        <v>41164</v>
      </c>
      <c r="M275" s="15">
        <v>66.94</v>
      </c>
      <c r="N275" s="5"/>
      <c r="O275" s="8">
        <v>41164</v>
      </c>
      <c r="P275" s="9">
        <f t="shared" si="14"/>
        <v>191.04900000000001</v>
      </c>
      <c r="R275" s="9">
        <v>3564</v>
      </c>
      <c r="U275" s="5">
        <v>187485</v>
      </c>
      <c r="V275" s="5">
        <v>0</v>
      </c>
      <c r="W275" s="5">
        <v>0</v>
      </c>
      <c r="Y275" s="3"/>
      <c r="Z275" s="5"/>
    </row>
    <row r="276" spans="1:26" x14ac:dyDescent="0.25">
      <c r="A276" s="8">
        <v>41171</v>
      </c>
      <c r="B276" s="9">
        <v>16.565000000000001</v>
      </c>
      <c r="C276" s="9">
        <v>0</v>
      </c>
      <c r="D276" s="9">
        <f t="shared" si="12"/>
        <v>16.565000000000001</v>
      </c>
      <c r="F276" s="8">
        <v>41171</v>
      </c>
      <c r="G276" s="14">
        <v>1374.7</v>
      </c>
      <c r="H276" s="14">
        <v>39.353999999999999</v>
      </c>
      <c r="I276" s="14">
        <v>0</v>
      </c>
      <c r="J276" s="9">
        <f t="shared" si="13"/>
        <v>1414.0540000000001</v>
      </c>
      <c r="L276" s="7">
        <v>41171</v>
      </c>
      <c r="M276" s="15">
        <v>66.94</v>
      </c>
      <c r="N276" s="5"/>
      <c r="O276" s="8">
        <v>41171</v>
      </c>
      <c r="P276" s="9">
        <f t="shared" si="14"/>
        <v>190.87</v>
      </c>
      <c r="R276" s="9">
        <v>3385</v>
      </c>
      <c r="U276" s="5">
        <v>187485</v>
      </c>
      <c r="V276" s="5">
        <v>0</v>
      </c>
      <c r="W276" s="5">
        <v>0</v>
      </c>
      <c r="Y276" s="3"/>
      <c r="Z276" s="5"/>
    </row>
    <row r="277" spans="1:26" x14ac:dyDescent="0.25">
      <c r="A277" s="8">
        <v>41178</v>
      </c>
      <c r="B277" s="9">
        <v>16.425000000000001</v>
      </c>
      <c r="C277" s="9">
        <v>0</v>
      </c>
      <c r="D277" s="9">
        <f t="shared" si="12"/>
        <v>16.425000000000001</v>
      </c>
      <c r="F277" s="8">
        <v>41178</v>
      </c>
      <c r="G277" s="14">
        <v>1374.7</v>
      </c>
      <c r="H277" s="14">
        <v>39.353999999999999</v>
      </c>
      <c r="I277" s="14">
        <v>0</v>
      </c>
      <c r="J277" s="9">
        <f t="shared" si="13"/>
        <v>1414.0540000000001</v>
      </c>
      <c r="L277" s="7">
        <v>41178</v>
      </c>
      <c r="M277" s="15">
        <v>66.94</v>
      </c>
      <c r="N277" s="5"/>
      <c r="O277" s="8">
        <v>41178</v>
      </c>
      <c r="P277" s="9">
        <f t="shared" si="14"/>
        <v>189.291</v>
      </c>
      <c r="R277" s="9">
        <v>1806</v>
      </c>
      <c r="U277" s="5">
        <v>187485</v>
      </c>
      <c r="V277" s="5">
        <v>0</v>
      </c>
      <c r="W277" s="5">
        <v>0</v>
      </c>
      <c r="Y277" s="3"/>
      <c r="Z277" s="5"/>
    </row>
    <row r="278" spans="1:26" x14ac:dyDescent="0.25">
      <c r="A278" s="8">
        <v>41185</v>
      </c>
      <c r="B278" s="9">
        <v>14.124000000000001</v>
      </c>
      <c r="C278" s="9">
        <v>0</v>
      </c>
      <c r="D278" s="9">
        <f t="shared" si="12"/>
        <v>14.124000000000001</v>
      </c>
      <c r="F278" s="8">
        <v>41185</v>
      </c>
      <c r="G278" s="14">
        <v>1491.7</v>
      </c>
      <c r="H278" s="14">
        <v>31.454000000000001</v>
      </c>
      <c r="I278" s="14">
        <v>0</v>
      </c>
      <c r="J278" s="9">
        <f t="shared" si="13"/>
        <v>1523.154</v>
      </c>
      <c r="L278" s="7">
        <v>41185</v>
      </c>
      <c r="M278" s="15">
        <v>64.930000000000007</v>
      </c>
      <c r="N278" s="5"/>
      <c r="O278" s="8">
        <v>41185</v>
      </c>
      <c r="P278" s="9">
        <f t="shared" si="14"/>
        <v>190.042</v>
      </c>
      <c r="R278" s="9">
        <v>1815</v>
      </c>
      <c r="U278" s="5">
        <v>187485</v>
      </c>
      <c r="V278" s="5">
        <v>0</v>
      </c>
      <c r="W278" s="10">
        <v>742</v>
      </c>
      <c r="Y278" s="3"/>
      <c r="Z278" s="5"/>
    </row>
    <row r="279" spans="1:26" x14ac:dyDescent="0.25">
      <c r="A279" s="8">
        <v>41192</v>
      </c>
      <c r="B279" s="9">
        <v>14.51</v>
      </c>
      <c r="C279" s="9">
        <v>0</v>
      </c>
      <c r="D279" s="9">
        <f t="shared" si="12"/>
        <v>14.51</v>
      </c>
      <c r="F279" s="8">
        <v>41192</v>
      </c>
      <c r="G279" s="14">
        <v>1491.7</v>
      </c>
      <c r="H279" s="14">
        <v>31.454000000000001</v>
      </c>
      <c r="I279" s="14">
        <v>0</v>
      </c>
      <c r="J279" s="9">
        <f t="shared" si="13"/>
        <v>1523.154</v>
      </c>
      <c r="L279" s="7">
        <v>41192</v>
      </c>
      <c r="M279" s="15">
        <v>64.930000000000007</v>
      </c>
      <c r="N279" s="5"/>
      <c r="O279" s="8">
        <v>41192</v>
      </c>
      <c r="P279" s="9">
        <f t="shared" si="14"/>
        <v>190.04300000000001</v>
      </c>
      <c r="R279" s="9">
        <v>1816</v>
      </c>
      <c r="U279" s="5">
        <v>187485</v>
      </c>
      <c r="V279" s="5">
        <v>0</v>
      </c>
      <c r="W279" s="10">
        <v>742</v>
      </c>
      <c r="Y279" s="3"/>
      <c r="Z279" s="5"/>
    </row>
    <row r="280" spans="1:26" x14ac:dyDescent="0.25">
      <c r="A280" s="8">
        <v>41199</v>
      </c>
      <c r="B280" s="9">
        <v>14.351000000000001</v>
      </c>
      <c r="C280" s="9">
        <v>0</v>
      </c>
      <c r="D280" s="9">
        <f t="shared" si="12"/>
        <v>14.351000000000001</v>
      </c>
      <c r="F280" s="8">
        <v>41199</v>
      </c>
      <c r="G280" s="14">
        <v>1491.7</v>
      </c>
      <c r="H280" s="14">
        <v>31.454000000000001</v>
      </c>
      <c r="I280" s="14">
        <v>0</v>
      </c>
      <c r="J280" s="9">
        <f t="shared" si="13"/>
        <v>1523.154</v>
      </c>
      <c r="L280" s="7">
        <v>41199</v>
      </c>
      <c r="M280" s="15">
        <v>64.930000000000007</v>
      </c>
      <c r="N280" s="5"/>
      <c r="O280" s="8">
        <v>41199</v>
      </c>
      <c r="P280" s="9">
        <f t="shared" si="14"/>
        <v>189.86500000000001</v>
      </c>
      <c r="R280" s="9">
        <v>1638</v>
      </c>
      <c r="U280" s="5">
        <v>187485</v>
      </c>
      <c r="V280" s="5">
        <v>0</v>
      </c>
      <c r="W280" s="10">
        <v>742</v>
      </c>
      <c r="Y280" s="3"/>
      <c r="Z280" s="5"/>
    </row>
    <row r="281" spans="1:26" x14ac:dyDescent="0.25">
      <c r="A281" s="8">
        <v>41206</v>
      </c>
      <c r="B281" s="9">
        <v>13.489000000000001</v>
      </c>
      <c r="C281" s="9">
        <v>0</v>
      </c>
      <c r="D281" s="9">
        <f t="shared" si="12"/>
        <v>13.489000000000001</v>
      </c>
      <c r="F281" s="8">
        <v>41206</v>
      </c>
      <c r="G281" s="14">
        <v>1491.7</v>
      </c>
      <c r="H281" s="14">
        <v>31.454000000000001</v>
      </c>
      <c r="I281" s="14">
        <v>0</v>
      </c>
      <c r="J281" s="9">
        <f t="shared" si="13"/>
        <v>1523.154</v>
      </c>
      <c r="L281" s="7">
        <v>41206</v>
      </c>
      <c r="M281" s="15">
        <v>64.930000000000007</v>
      </c>
      <c r="N281" s="5"/>
      <c r="O281" s="8">
        <v>41206</v>
      </c>
      <c r="P281" s="9">
        <f t="shared" si="14"/>
        <v>189.87</v>
      </c>
      <c r="R281" s="9">
        <v>1643</v>
      </c>
      <c r="U281" s="5">
        <v>187485</v>
      </c>
      <c r="V281" s="5">
        <v>0</v>
      </c>
      <c r="W281" s="10">
        <v>742</v>
      </c>
      <c r="Y281" s="3"/>
      <c r="Z281" s="5"/>
    </row>
    <row r="282" spans="1:26" x14ac:dyDescent="0.25">
      <c r="A282" s="8">
        <v>41213</v>
      </c>
      <c r="B282" s="9">
        <v>14.164999999999999</v>
      </c>
      <c r="C282" s="9">
        <v>0</v>
      </c>
      <c r="D282" s="9">
        <f t="shared" si="12"/>
        <v>14.164999999999999</v>
      </c>
      <c r="F282" s="8">
        <v>41213</v>
      </c>
      <c r="G282" s="14">
        <v>1491.7</v>
      </c>
      <c r="H282" s="14">
        <v>31.454000000000001</v>
      </c>
      <c r="I282" s="14">
        <v>0</v>
      </c>
      <c r="J282" s="9">
        <f t="shared" si="13"/>
        <v>1523.154</v>
      </c>
      <c r="L282" s="7">
        <v>41213</v>
      </c>
      <c r="M282" s="15">
        <v>64.930000000000007</v>
      </c>
      <c r="N282" s="5"/>
      <c r="O282" s="8">
        <v>41213</v>
      </c>
      <c r="P282" s="9">
        <f t="shared" si="14"/>
        <v>189.88300000000001</v>
      </c>
      <c r="R282" s="9">
        <v>1656</v>
      </c>
      <c r="U282" s="5">
        <v>187485</v>
      </c>
      <c r="V282" s="5">
        <v>0</v>
      </c>
      <c r="W282" s="10">
        <v>742</v>
      </c>
      <c r="Y282" s="3"/>
      <c r="Z282" s="5"/>
    </row>
    <row r="283" spans="1:26" x14ac:dyDescent="0.25">
      <c r="A283" s="8">
        <v>41220</v>
      </c>
      <c r="B283" s="9">
        <v>13.632</v>
      </c>
      <c r="C283" s="9">
        <v>0</v>
      </c>
      <c r="D283" s="9">
        <f t="shared" si="12"/>
        <v>13.632</v>
      </c>
      <c r="F283" s="8">
        <v>41220</v>
      </c>
      <c r="G283" s="14">
        <v>1491.7</v>
      </c>
      <c r="H283" s="14">
        <v>27.954000000000001</v>
      </c>
      <c r="I283" s="14">
        <v>0</v>
      </c>
      <c r="J283" s="9">
        <f t="shared" si="13"/>
        <v>1519.654</v>
      </c>
      <c r="L283" s="7">
        <v>41220</v>
      </c>
      <c r="M283" s="15">
        <v>62.980000000000004</v>
      </c>
      <c r="N283" s="5"/>
      <c r="O283" s="8">
        <v>41220</v>
      </c>
      <c r="P283" s="9">
        <f t="shared" si="14"/>
        <v>189.88300000000001</v>
      </c>
      <c r="R283" s="9">
        <v>1656</v>
      </c>
      <c r="U283" s="5">
        <v>187485</v>
      </c>
      <c r="V283" s="5">
        <v>0</v>
      </c>
      <c r="W283" s="10">
        <v>742</v>
      </c>
      <c r="Y283" s="3"/>
      <c r="Z283" s="5"/>
    </row>
    <row r="284" spans="1:26" x14ac:dyDescent="0.25">
      <c r="A284" s="8">
        <v>41227</v>
      </c>
      <c r="B284" s="9">
        <v>13.138</v>
      </c>
      <c r="C284" s="9">
        <v>0</v>
      </c>
      <c r="D284" s="9">
        <f t="shared" si="12"/>
        <v>13.138</v>
      </c>
      <c r="F284" s="8">
        <v>41227</v>
      </c>
      <c r="G284" s="14">
        <v>1491.7</v>
      </c>
      <c r="H284" s="14">
        <v>27.954000000000001</v>
      </c>
      <c r="I284" s="14">
        <v>0</v>
      </c>
      <c r="J284" s="9">
        <f t="shared" si="13"/>
        <v>1519.654</v>
      </c>
      <c r="L284" s="7">
        <v>41227</v>
      </c>
      <c r="M284" s="15">
        <v>62.980000000000004</v>
      </c>
      <c r="N284" s="5"/>
      <c r="O284" s="8">
        <v>41227</v>
      </c>
      <c r="P284" s="9">
        <f t="shared" si="14"/>
        <v>189.88400000000001</v>
      </c>
      <c r="R284" s="9">
        <v>1657</v>
      </c>
      <c r="U284" s="5">
        <v>187485</v>
      </c>
      <c r="V284" s="5">
        <v>0</v>
      </c>
      <c r="W284" s="10">
        <v>742</v>
      </c>
      <c r="Y284" s="3"/>
      <c r="Z284" s="5"/>
    </row>
    <row r="285" spans="1:26" x14ac:dyDescent="0.25">
      <c r="A285" s="8">
        <v>41234</v>
      </c>
      <c r="B285" s="9">
        <v>13.233000000000001</v>
      </c>
      <c r="C285" s="9">
        <v>0</v>
      </c>
      <c r="D285" s="9">
        <f t="shared" si="12"/>
        <v>13.233000000000001</v>
      </c>
      <c r="F285" s="8">
        <v>41234</v>
      </c>
      <c r="G285" s="14">
        <v>1491.7</v>
      </c>
      <c r="H285" s="14">
        <v>27.954000000000001</v>
      </c>
      <c r="I285" s="14">
        <v>0</v>
      </c>
      <c r="J285" s="9">
        <f t="shared" si="13"/>
        <v>1519.654</v>
      </c>
      <c r="L285" s="7">
        <v>41234</v>
      </c>
      <c r="M285" s="15">
        <v>62.980000000000004</v>
      </c>
      <c r="N285" s="5"/>
      <c r="O285" s="8">
        <v>41234</v>
      </c>
      <c r="P285" s="9">
        <f t="shared" si="14"/>
        <v>189.74799999999999</v>
      </c>
      <c r="R285" s="9">
        <v>1521</v>
      </c>
      <c r="U285" s="5">
        <v>187485</v>
      </c>
      <c r="V285" s="5">
        <v>0</v>
      </c>
      <c r="W285" s="10">
        <v>742</v>
      </c>
      <c r="Y285" s="3"/>
      <c r="Z285" s="5"/>
    </row>
    <row r="286" spans="1:26" x14ac:dyDescent="0.25">
      <c r="A286" s="8">
        <v>41241</v>
      </c>
      <c r="B286" s="9">
        <v>13.231</v>
      </c>
      <c r="C286" s="9">
        <v>0</v>
      </c>
      <c r="D286" s="9">
        <f t="shared" si="12"/>
        <v>13.231</v>
      </c>
      <c r="F286" s="8">
        <v>41241</v>
      </c>
      <c r="G286" s="14">
        <v>1491.7</v>
      </c>
      <c r="H286" s="14">
        <v>27.954000000000001</v>
      </c>
      <c r="I286" s="14">
        <v>0</v>
      </c>
      <c r="J286" s="9">
        <f t="shared" si="13"/>
        <v>1519.654</v>
      </c>
      <c r="L286" s="7">
        <v>41241</v>
      </c>
      <c r="M286" s="15">
        <v>62.980000000000004</v>
      </c>
      <c r="N286" s="5"/>
      <c r="O286" s="8">
        <v>41241</v>
      </c>
      <c r="P286" s="9">
        <f t="shared" si="14"/>
        <v>189.744</v>
      </c>
      <c r="R286" s="9">
        <v>1517</v>
      </c>
      <c r="U286" s="5">
        <v>187485</v>
      </c>
      <c r="V286" s="5">
        <v>0</v>
      </c>
      <c r="W286" s="10">
        <v>742</v>
      </c>
      <c r="Y286" s="3"/>
      <c r="Z286" s="5"/>
    </row>
    <row r="287" spans="1:26" x14ac:dyDescent="0.25">
      <c r="A287" s="8">
        <v>41248</v>
      </c>
      <c r="B287" s="9">
        <v>13.14</v>
      </c>
      <c r="C287" s="9">
        <v>0</v>
      </c>
      <c r="D287" s="9">
        <f t="shared" si="12"/>
        <v>13.14</v>
      </c>
      <c r="F287" s="8">
        <v>41248</v>
      </c>
      <c r="G287" s="14">
        <v>1491.7</v>
      </c>
      <c r="H287" s="14">
        <v>0</v>
      </c>
      <c r="I287" s="14">
        <v>0</v>
      </c>
      <c r="J287" s="9">
        <f t="shared" si="13"/>
        <v>1491.7</v>
      </c>
      <c r="L287" s="7">
        <v>41248</v>
      </c>
      <c r="M287" s="15">
        <v>52.49</v>
      </c>
      <c r="N287" s="5"/>
      <c r="O287" s="8">
        <v>41248</v>
      </c>
      <c r="P287" s="9">
        <f t="shared" si="14"/>
        <v>189.744</v>
      </c>
      <c r="R287" s="9">
        <v>1517</v>
      </c>
      <c r="U287" s="5">
        <v>187485</v>
      </c>
      <c r="V287" s="5">
        <v>0</v>
      </c>
      <c r="W287" s="10">
        <v>742</v>
      </c>
      <c r="Y287" s="3"/>
      <c r="Z287" s="5"/>
    </row>
    <row r="288" spans="1:26" x14ac:dyDescent="0.25">
      <c r="A288" s="8">
        <v>41255</v>
      </c>
      <c r="B288" s="9">
        <v>13.195</v>
      </c>
      <c r="C288" s="9">
        <v>0</v>
      </c>
      <c r="D288" s="9">
        <f t="shared" si="12"/>
        <v>13.195</v>
      </c>
      <c r="F288" s="8">
        <v>41255</v>
      </c>
      <c r="G288" s="14">
        <v>1491.7</v>
      </c>
      <c r="H288" s="14">
        <v>0</v>
      </c>
      <c r="I288" s="14">
        <v>0</v>
      </c>
      <c r="J288" s="9">
        <f t="shared" si="13"/>
        <v>1491.7</v>
      </c>
      <c r="L288" s="7">
        <v>41255</v>
      </c>
      <c r="M288" s="15">
        <v>52.49</v>
      </c>
      <c r="N288" s="5"/>
      <c r="O288" s="8">
        <v>41255</v>
      </c>
      <c r="P288" s="9">
        <f t="shared" si="14"/>
        <v>189.744</v>
      </c>
      <c r="R288" s="9">
        <v>1517</v>
      </c>
      <c r="U288" s="5">
        <v>187485</v>
      </c>
      <c r="V288" s="5">
        <v>0</v>
      </c>
      <c r="W288" s="10">
        <v>742</v>
      </c>
      <c r="Y288" s="3"/>
      <c r="Z288" s="5"/>
    </row>
    <row r="289" spans="1:26" x14ac:dyDescent="0.25">
      <c r="A289" s="8">
        <v>41262</v>
      </c>
      <c r="B289" s="9">
        <v>12.412000000000001</v>
      </c>
      <c r="C289" s="9">
        <v>0</v>
      </c>
      <c r="D289" s="9">
        <f t="shared" si="12"/>
        <v>12.412000000000001</v>
      </c>
      <c r="F289" s="8">
        <v>41262</v>
      </c>
      <c r="G289" s="14">
        <v>1491.7</v>
      </c>
      <c r="H289" s="14">
        <v>0</v>
      </c>
      <c r="I289" s="14">
        <v>0</v>
      </c>
      <c r="J289" s="9">
        <f t="shared" si="13"/>
        <v>1491.7</v>
      </c>
      <c r="L289" s="7">
        <v>41262</v>
      </c>
      <c r="M289" s="15">
        <v>52.49</v>
      </c>
      <c r="N289" s="5"/>
      <c r="O289" s="8">
        <v>41262</v>
      </c>
      <c r="P289" s="9">
        <f t="shared" si="14"/>
        <v>189.74100000000001</v>
      </c>
      <c r="R289" s="9">
        <v>1514</v>
      </c>
      <c r="U289" s="5">
        <v>187485</v>
      </c>
      <c r="V289" s="5">
        <v>0</v>
      </c>
      <c r="W289" s="10">
        <v>742</v>
      </c>
      <c r="Y289" s="3"/>
      <c r="Z289" s="5"/>
    </row>
    <row r="290" spans="1:26" x14ac:dyDescent="0.25">
      <c r="A290" s="8">
        <v>41269</v>
      </c>
      <c r="B290" s="9">
        <v>9.5030000000000001</v>
      </c>
      <c r="C290" s="9">
        <v>0</v>
      </c>
      <c r="D290" s="9">
        <f t="shared" si="12"/>
        <v>9.5030000000000001</v>
      </c>
      <c r="F290" s="8">
        <v>41269</v>
      </c>
      <c r="G290" s="14">
        <v>1491.7</v>
      </c>
      <c r="H290" s="14">
        <v>0</v>
      </c>
      <c r="I290" s="14">
        <v>0</v>
      </c>
      <c r="J290" s="9">
        <f t="shared" si="13"/>
        <v>1491.7</v>
      </c>
      <c r="L290" s="7">
        <v>41269</v>
      </c>
      <c r="M290" s="15">
        <v>52.49</v>
      </c>
      <c r="N290" s="5"/>
      <c r="O290" s="8">
        <v>41269</v>
      </c>
      <c r="P290" s="9">
        <f t="shared" si="14"/>
        <v>189.72200000000001</v>
      </c>
      <c r="R290" s="9">
        <v>1495</v>
      </c>
      <c r="U290" s="5">
        <v>187485</v>
      </c>
      <c r="V290" s="5">
        <v>0</v>
      </c>
      <c r="W290" s="10">
        <v>742</v>
      </c>
      <c r="Y290" s="3"/>
      <c r="Z290" s="5"/>
    </row>
    <row r="291" spans="1:26" x14ac:dyDescent="0.25">
      <c r="A291" s="8">
        <v>41276</v>
      </c>
      <c r="B291" s="9">
        <v>9.4770000000000003</v>
      </c>
      <c r="C291" s="9">
        <v>0</v>
      </c>
      <c r="D291" s="9">
        <f t="shared" si="12"/>
        <v>9.4770000000000003</v>
      </c>
      <c r="F291" s="8">
        <v>41276</v>
      </c>
      <c r="I291" s="14">
        <v>0</v>
      </c>
      <c r="L291" s="7">
        <v>41276</v>
      </c>
      <c r="M291" s="15">
        <v>50.92</v>
      </c>
      <c r="N291" s="5"/>
      <c r="O291" s="8">
        <v>41276</v>
      </c>
      <c r="P291" s="9">
        <f t="shared" si="14"/>
        <v>189.99799999999999</v>
      </c>
      <c r="R291" s="9">
        <v>1496</v>
      </c>
      <c r="U291" s="5">
        <v>187485</v>
      </c>
      <c r="V291" s="5">
        <v>0</v>
      </c>
      <c r="W291" s="10">
        <v>1017</v>
      </c>
      <c r="Y291" s="3"/>
      <c r="Z291" s="5"/>
    </row>
    <row r="292" spans="1:26" x14ac:dyDescent="0.25">
      <c r="A292" s="8">
        <v>41283</v>
      </c>
      <c r="B292" s="9">
        <v>9.5500000000000007</v>
      </c>
      <c r="C292" s="9">
        <v>0</v>
      </c>
      <c r="D292" s="9">
        <f t="shared" si="12"/>
        <v>9.5500000000000007</v>
      </c>
      <c r="F292" s="8">
        <v>41283</v>
      </c>
      <c r="I292" s="14">
        <v>0</v>
      </c>
      <c r="L292" s="7">
        <v>41283</v>
      </c>
      <c r="M292" s="15">
        <v>50.92</v>
      </c>
      <c r="N292" s="5"/>
      <c r="O292" s="8">
        <v>41283</v>
      </c>
      <c r="P292" s="9">
        <f t="shared" si="14"/>
        <v>189.999</v>
      </c>
      <c r="R292" s="9">
        <v>1497</v>
      </c>
      <c r="U292" s="5">
        <v>187485</v>
      </c>
      <c r="V292" s="5">
        <v>0</v>
      </c>
      <c r="W292" s="10">
        <v>1017</v>
      </c>
      <c r="Y292" s="3"/>
      <c r="Z292" s="5"/>
    </row>
    <row r="293" spans="1:26" x14ac:dyDescent="0.25">
      <c r="A293" s="8">
        <v>41290</v>
      </c>
      <c r="B293" s="9">
        <v>8.6440000000000001</v>
      </c>
      <c r="C293" s="9">
        <v>0</v>
      </c>
      <c r="D293" s="9">
        <f t="shared" si="12"/>
        <v>8.6440000000000001</v>
      </c>
      <c r="F293" s="8">
        <v>41290</v>
      </c>
      <c r="I293" s="14">
        <v>0</v>
      </c>
      <c r="L293" s="7">
        <v>41290</v>
      </c>
      <c r="M293" s="15">
        <v>50.92</v>
      </c>
      <c r="N293" s="5"/>
      <c r="O293" s="8">
        <v>41290</v>
      </c>
      <c r="P293" s="9">
        <f t="shared" si="14"/>
        <v>190.001</v>
      </c>
      <c r="R293" s="9">
        <v>1499</v>
      </c>
      <c r="U293" s="5">
        <v>187485</v>
      </c>
      <c r="V293" s="5">
        <v>0</v>
      </c>
      <c r="W293" s="10">
        <v>1017</v>
      </c>
      <c r="Y293" s="3"/>
      <c r="Z293" s="5"/>
    </row>
    <row r="294" spans="1:26" x14ac:dyDescent="0.25">
      <c r="A294" s="8">
        <v>41297</v>
      </c>
      <c r="B294" s="9">
        <v>8.6370000000000005</v>
      </c>
      <c r="C294" s="9">
        <v>0</v>
      </c>
      <c r="D294" s="9">
        <f t="shared" si="12"/>
        <v>8.6370000000000005</v>
      </c>
      <c r="F294" s="8">
        <v>41297</v>
      </c>
      <c r="I294" s="14">
        <v>0</v>
      </c>
      <c r="L294" s="7">
        <v>41297</v>
      </c>
      <c r="M294" s="15">
        <v>50.92</v>
      </c>
      <c r="N294" s="5"/>
      <c r="O294" s="8">
        <v>41297</v>
      </c>
      <c r="P294" s="9">
        <f t="shared" si="14"/>
        <v>190.00200000000001</v>
      </c>
      <c r="R294" s="9">
        <v>1500</v>
      </c>
      <c r="U294" s="5">
        <v>187485</v>
      </c>
      <c r="V294" s="5">
        <v>0</v>
      </c>
      <c r="W294" s="10">
        <v>1017</v>
      </c>
      <c r="Y294" s="3"/>
      <c r="Z294" s="5"/>
    </row>
    <row r="295" spans="1:26" x14ac:dyDescent="0.25">
      <c r="A295" s="8">
        <v>41304</v>
      </c>
      <c r="B295" s="9">
        <v>8.6080000000000005</v>
      </c>
      <c r="C295" s="9">
        <v>0</v>
      </c>
      <c r="D295" s="9">
        <f t="shared" si="12"/>
        <v>8.6080000000000005</v>
      </c>
      <c r="F295" s="8">
        <v>41304</v>
      </c>
      <c r="I295" s="14">
        <v>0</v>
      </c>
      <c r="L295" s="7">
        <v>41304</v>
      </c>
      <c r="M295" s="15">
        <v>50.92</v>
      </c>
      <c r="N295" s="5"/>
      <c r="O295" s="8">
        <v>41304</v>
      </c>
      <c r="P295" s="9">
        <f t="shared" si="14"/>
        <v>189.98500000000001</v>
      </c>
      <c r="R295" s="9">
        <v>1483</v>
      </c>
      <c r="U295" s="5">
        <v>187485</v>
      </c>
      <c r="V295" s="5">
        <v>0</v>
      </c>
      <c r="W295" s="10">
        <v>1017</v>
      </c>
      <c r="Y295" s="3"/>
      <c r="Z295" s="5"/>
    </row>
    <row r="296" spans="1:26" x14ac:dyDescent="0.25">
      <c r="A296" s="8">
        <v>41311</v>
      </c>
      <c r="B296" s="9">
        <v>5.702</v>
      </c>
      <c r="C296" s="9">
        <v>0</v>
      </c>
      <c r="D296" s="9">
        <f t="shared" si="12"/>
        <v>5.702</v>
      </c>
      <c r="F296" s="8">
        <v>41311</v>
      </c>
      <c r="I296" s="14">
        <v>0</v>
      </c>
      <c r="L296" s="7">
        <v>41311</v>
      </c>
      <c r="M296" s="15">
        <v>48.78</v>
      </c>
      <c r="N296" s="5"/>
      <c r="O296" s="8">
        <v>41311</v>
      </c>
      <c r="P296" s="9">
        <f t="shared" si="14"/>
        <v>189.99</v>
      </c>
      <c r="R296" s="9">
        <v>1488</v>
      </c>
      <c r="U296" s="5">
        <v>187485</v>
      </c>
      <c r="V296" s="5">
        <v>0</v>
      </c>
      <c r="W296" s="10">
        <v>1017</v>
      </c>
      <c r="Y296" s="3"/>
      <c r="Z296" s="5"/>
    </row>
    <row r="297" spans="1:26" x14ac:dyDescent="0.25">
      <c r="A297" s="8">
        <v>41318</v>
      </c>
      <c r="B297" s="9">
        <v>5.6420000000000003</v>
      </c>
      <c r="C297" s="9">
        <v>0</v>
      </c>
      <c r="D297" s="9">
        <f t="shared" si="12"/>
        <v>5.6420000000000003</v>
      </c>
      <c r="F297" s="8">
        <v>41318</v>
      </c>
      <c r="I297" s="14">
        <v>0</v>
      </c>
      <c r="L297" s="7">
        <v>41318</v>
      </c>
      <c r="M297" s="15">
        <v>48.78</v>
      </c>
      <c r="N297" s="5"/>
      <c r="O297" s="8">
        <v>41318</v>
      </c>
      <c r="P297" s="9">
        <f t="shared" si="14"/>
        <v>189.98599999999999</v>
      </c>
      <c r="R297" s="9">
        <v>1484</v>
      </c>
      <c r="U297" s="5">
        <v>187485</v>
      </c>
      <c r="V297" s="5">
        <v>0</v>
      </c>
      <c r="W297" s="10">
        <v>1017</v>
      </c>
      <c r="Y297" s="3"/>
      <c r="Z297" s="5"/>
    </row>
    <row r="298" spans="1:26" x14ac:dyDescent="0.25">
      <c r="A298" s="8">
        <v>41325</v>
      </c>
      <c r="B298" s="9">
        <v>5.64</v>
      </c>
      <c r="C298" s="9">
        <v>0</v>
      </c>
      <c r="D298" s="9">
        <f t="shared" si="12"/>
        <v>5.64</v>
      </c>
      <c r="F298" s="8">
        <v>41325</v>
      </c>
      <c r="I298" s="14">
        <v>0</v>
      </c>
      <c r="L298" s="7">
        <v>41325</v>
      </c>
      <c r="M298" s="15">
        <v>48.78</v>
      </c>
      <c r="N298" s="5"/>
      <c r="O298" s="8">
        <v>41325</v>
      </c>
      <c r="P298" s="9">
        <f t="shared" si="14"/>
        <v>189.98500000000001</v>
      </c>
      <c r="R298" s="9">
        <v>1483</v>
      </c>
      <c r="U298" s="5">
        <v>187485</v>
      </c>
      <c r="V298" s="5">
        <v>0</v>
      </c>
      <c r="W298" s="10">
        <v>1017</v>
      </c>
      <c r="Y298" s="3"/>
      <c r="Z298" s="5"/>
    </row>
    <row r="299" spans="1:26" x14ac:dyDescent="0.25">
      <c r="A299" s="8">
        <v>41332</v>
      </c>
      <c r="B299" s="9">
        <v>4.593</v>
      </c>
      <c r="C299" s="9">
        <v>0</v>
      </c>
      <c r="D299" s="9">
        <f t="shared" si="12"/>
        <v>4.593</v>
      </c>
      <c r="F299" s="8">
        <v>41332</v>
      </c>
      <c r="I299" s="14">
        <v>0</v>
      </c>
      <c r="L299" s="7">
        <v>41332</v>
      </c>
      <c r="M299" s="15">
        <v>48.78</v>
      </c>
      <c r="N299" s="5"/>
      <c r="O299" s="8">
        <v>41332</v>
      </c>
      <c r="P299" s="9">
        <f t="shared" si="14"/>
        <v>189.98400000000001</v>
      </c>
      <c r="R299" s="9">
        <v>1482</v>
      </c>
      <c r="U299" s="5">
        <v>187485</v>
      </c>
      <c r="V299" s="5">
        <v>0</v>
      </c>
      <c r="W299" s="10">
        <v>1017</v>
      </c>
      <c r="Y299" s="3"/>
      <c r="Z299" s="5"/>
    </row>
    <row r="300" spans="1:26" x14ac:dyDescent="0.25">
      <c r="A300" s="8">
        <v>41339</v>
      </c>
      <c r="B300" s="9">
        <v>8.7430000000000003</v>
      </c>
      <c r="C300" s="9">
        <v>0</v>
      </c>
      <c r="D300" s="9">
        <f t="shared" si="12"/>
        <v>8.7430000000000003</v>
      </c>
      <c r="F300" s="8">
        <v>41339</v>
      </c>
      <c r="I300" s="14">
        <v>0</v>
      </c>
      <c r="L300" s="7">
        <v>41339</v>
      </c>
      <c r="M300" s="15">
        <v>47.21</v>
      </c>
      <c r="N300" s="5"/>
      <c r="O300" s="8">
        <v>41339</v>
      </c>
      <c r="P300" s="9">
        <f t="shared" si="14"/>
        <v>189.98</v>
      </c>
      <c r="R300" s="9">
        <v>1478</v>
      </c>
      <c r="U300" s="5">
        <v>187485</v>
      </c>
      <c r="V300" s="5">
        <v>0</v>
      </c>
      <c r="W300" s="10">
        <v>1017</v>
      </c>
      <c r="Y300" s="3"/>
      <c r="Z300" s="5"/>
    </row>
    <row r="301" spans="1:26" x14ac:dyDescent="0.25">
      <c r="A301" s="8">
        <v>41346</v>
      </c>
      <c r="B301" s="9">
        <v>8.3849999999999998</v>
      </c>
      <c r="C301" s="9">
        <v>0</v>
      </c>
      <c r="D301" s="9">
        <f t="shared" si="12"/>
        <v>8.3849999999999998</v>
      </c>
      <c r="F301" s="8">
        <v>41346</v>
      </c>
      <c r="I301" s="14">
        <v>0</v>
      </c>
      <c r="L301" s="7">
        <v>41346</v>
      </c>
      <c r="M301" s="15">
        <v>47.21</v>
      </c>
      <c r="N301" s="5"/>
      <c r="O301" s="8">
        <v>41346</v>
      </c>
      <c r="P301" s="9">
        <f t="shared" si="14"/>
        <v>189.99</v>
      </c>
      <c r="R301" s="9">
        <v>1488</v>
      </c>
      <c r="U301" s="5">
        <v>187485</v>
      </c>
      <c r="V301" s="5">
        <v>0</v>
      </c>
      <c r="W301" s="10">
        <v>1017</v>
      </c>
      <c r="Y301" s="3"/>
      <c r="Z301" s="5"/>
    </row>
    <row r="302" spans="1:26" x14ac:dyDescent="0.25">
      <c r="A302" s="8">
        <v>41353</v>
      </c>
      <c r="B302" s="9">
        <v>8.3559999999999999</v>
      </c>
      <c r="C302" s="9">
        <v>0</v>
      </c>
      <c r="D302" s="9">
        <f t="shared" si="12"/>
        <v>8.3559999999999999</v>
      </c>
      <c r="F302" s="8">
        <v>41353</v>
      </c>
      <c r="I302" s="14">
        <v>0</v>
      </c>
      <c r="L302" s="7">
        <v>41353</v>
      </c>
      <c r="M302" s="15">
        <v>47.21</v>
      </c>
      <c r="N302" s="5"/>
      <c r="O302" s="8">
        <v>41353</v>
      </c>
      <c r="P302" s="9">
        <f t="shared" si="14"/>
        <v>189.989</v>
      </c>
      <c r="R302" s="9">
        <v>1487</v>
      </c>
      <c r="U302" s="5">
        <v>187485</v>
      </c>
      <c r="V302" s="5">
        <v>0</v>
      </c>
      <c r="W302" s="10">
        <v>1017</v>
      </c>
      <c r="Y302" s="3"/>
      <c r="Z302" s="5"/>
    </row>
    <row r="303" spans="1:26" x14ac:dyDescent="0.25">
      <c r="A303" s="8">
        <v>41360</v>
      </c>
      <c r="B303" s="9">
        <v>8.6509999999999998</v>
      </c>
      <c r="C303" s="9">
        <v>0</v>
      </c>
      <c r="D303" s="9">
        <f t="shared" si="12"/>
        <v>8.6509999999999998</v>
      </c>
      <c r="F303" s="8">
        <v>41360</v>
      </c>
      <c r="I303" s="14">
        <v>0</v>
      </c>
      <c r="L303" s="7">
        <v>41360</v>
      </c>
      <c r="M303" s="15">
        <v>47.21</v>
      </c>
      <c r="N303" s="5"/>
      <c r="O303" s="8">
        <v>41360</v>
      </c>
      <c r="P303" s="9">
        <f t="shared" si="14"/>
        <v>189.99100000000001</v>
      </c>
      <c r="R303" s="9">
        <v>1489</v>
      </c>
      <c r="U303" s="5">
        <v>187485</v>
      </c>
      <c r="V303" s="5">
        <v>0</v>
      </c>
      <c r="W303" s="10">
        <v>1017</v>
      </c>
      <c r="Y303" s="3"/>
      <c r="Z303" s="5"/>
    </row>
    <row r="304" spans="1:26" x14ac:dyDescent="0.25">
      <c r="A304" s="8">
        <v>41367</v>
      </c>
      <c r="B304" s="9">
        <v>8.4499999999999993</v>
      </c>
      <c r="C304" s="9">
        <v>0</v>
      </c>
      <c r="D304" s="9">
        <f t="shared" si="12"/>
        <v>8.4499999999999993</v>
      </c>
      <c r="F304" s="8">
        <v>41367</v>
      </c>
      <c r="I304" s="14">
        <v>0</v>
      </c>
      <c r="L304" s="7">
        <v>41367</v>
      </c>
      <c r="M304" s="15">
        <v>46.2</v>
      </c>
      <c r="N304" s="5"/>
      <c r="O304" s="8">
        <v>41367</v>
      </c>
      <c r="P304" s="9">
        <f t="shared" si="14"/>
        <v>190.29</v>
      </c>
      <c r="R304" s="9">
        <v>1488</v>
      </c>
      <c r="U304" s="5">
        <v>187485</v>
      </c>
      <c r="V304" s="5">
        <v>0</v>
      </c>
      <c r="W304" s="10">
        <v>1317</v>
      </c>
      <c r="Y304" s="3"/>
      <c r="Z304" s="5"/>
    </row>
    <row r="305" spans="1:26" x14ac:dyDescent="0.25">
      <c r="A305" s="8">
        <v>41374</v>
      </c>
      <c r="B305" s="9">
        <v>9.1910000000000007</v>
      </c>
      <c r="C305" s="9">
        <v>0</v>
      </c>
      <c r="D305" s="9">
        <f t="shared" si="12"/>
        <v>9.1910000000000007</v>
      </c>
      <c r="F305" s="8">
        <v>41374</v>
      </c>
      <c r="I305" s="14">
        <v>0</v>
      </c>
      <c r="L305" s="7">
        <v>41374</v>
      </c>
      <c r="M305" s="15">
        <v>46.2</v>
      </c>
      <c r="N305" s="5"/>
      <c r="O305" s="8">
        <v>41374</v>
      </c>
      <c r="P305" s="9">
        <f t="shared" si="14"/>
        <v>190.291</v>
      </c>
      <c r="R305" s="9">
        <v>1489</v>
      </c>
      <c r="U305" s="5">
        <v>187485</v>
      </c>
      <c r="V305" s="5">
        <v>0</v>
      </c>
      <c r="W305" s="10">
        <v>1317</v>
      </c>
      <c r="Y305" s="3"/>
      <c r="Z305" s="5"/>
    </row>
    <row r="306" spans="1:26" x14ac:dyDescent="0.25">
      <c r="A306" s="8">
        <v>41381</v>
      </c>
      <c r="B306" s="9">
        <v>7.9560000000000004</v>
      </c>
      <c r="C306" s="9">
        <v>0</v>
      </c>
      <c r="D306" s="9">
        <f t="shared" si="12"/>
        <v>7.9560000000000004</v>
      </c>
      <c r="F306" s="8">
        <v>41381</v>
      </c>
      <c r="I306" s="14">
        <v>0</v>
      </c>
      <c r="L306" s="7">
        <v>41381</v>
      </c>
      <c r="M306" s="15">
        <v>46.2</v>
      </c>
      <c r="N306" s="5"/>
      <c r="O306" s="8">
        <v>41381</v>
      </c>
      <c r="P306" s="9">
        <f t="shared" si="14"/>
        <v>190.29400000000001</v>
      </c>
      <c r="R306" s="9">
        <v>1492</v>
      </c>
      <c r="U306" s="5">
        <v>187485</v>
      </c>
      <c r="V306" s="5">
        <v>0</v>
      </c>
      <c r="W306" s="10">
        <v>1317</v>
      </c>
      <c r="Y306" s="3"/>
      <c r="Z306" s="5"/>
    </row>
    <row r="307" spans="1:26" x14ac:dyDescent="0.25">
      <c r="A307" s="8">
        <v>41388</v>
      </c>
      <c r="B307" s="9">
        <v>7.9690000000000003</v>
      </c>
      <c r="C307" s="9">
        <v>0</v>
      </c>
      <c r="D307" s="9">
        <f t="shared" si="12"/>
        <v>7.9690000000000003</v>
      </c>
      <c r="F307" s="8">
        <v>41388</v>
      </c>
      <c r="I307" s="14">
        <v>0</v>
      </c>
      <c r="L307" s="7">
        <v>41388</v>
      </c>
      <c r="M307" s="15">
        <v>46.2</v>
      </c>
      <c r="N307" s="5"/>
      <c r="O307" s="8">
        <v>41388</v>
      </c>
      <c r="P307" s="9">
        <f t="shared" si="14"/>
        <v>190.31200000000001</v>
      </c>
      <c r="R307" s="9">
        <v>1510</v>
      </c>
      <c r="U307" s="5">
        <v>187485</v>
      </c>
      <c r="V307" s="5">
        <v>0</v>
      </c>
      <c r="W307" s="10">
        <v>1317</v>
      </c>
      <c r="Y307" s="3"/>
      <c r="Z307" s="5"/>
    </row>
    <row r="308" spans="1:26" x14ac:dyDescent="0.25">
      <c r="A308" s="8">
        <v>41395</v>
      </c>
      <c r="B308" s="9">
        <v>8.9939999999999998</v>
      </c>
      <c r="C308" s="9">
        <v>0</v>
      </c>
      <c r="D308" s="9">
        <f t="shared" si="12"/>
        <v>8.9939999999999998</v>
      </c>
      <c r="F308" s="8">
        <v>41395</v>
      </c>
      <c r="I308" s="14">
        <v>0</v>
      </c>
      <c r="L308" s="7">
        <v>41395</v>
      </c>
      <c r="M308" s="15">
        <v>45.45</v>
      </c>
      <c r="N308" s="5"/>
      <c r="O308" s="8">
        <v>41395</v>
      </c>
      <c r="P308" s="9">
        <f t="shared" si="14"/>
        <v>190.316</v>
      </c>
      <c r="R308" s="9">
        <v>1514</v>
      </c>
      <c r="U308" s="5">
        <v>187485</v>
      </c>
      <c r="V308" s="5">
        <v>0</v>
      </c>
      <c r="W308" s="10">
        <v>1317</v>
      </c>
      <c r="Y308" s="3"/>
      <c r="Z308" s="5"/>
    </row>
    <row r="309" spans="1:26" x14ac:dyDescent="0.25">
      <c r="A309" s="8">
        <v>41402</v>
      </c>
      <c r="B309" s="9">
        <v>7.694</v>
      </c>
      <c r="C309" s="9">
        <v>0</v>
      </c>
      <c r="D309" s="9">
        <f t="shared" si="12"/>
        <v>7.694</v>
      </c>
      <c r="F309" s="8">
        <v>41402</v>
      </c>
      <c r="I309" s="14">
        <v>0</v>
      </c>
      <c r="L309" s="7">
        <v>41402</v>
      </c>
      <c r="M309" s="15">
        <v>45.45</v>
      </c>
      <c r="N309" s="5"/>
      <c r="O309" s="8">
        <v>41402</v>
      </c>
      <c r="P309" s="9">
        <f t="shared" si="14"/>
        <v>190.31800000000001</v>
      </c>
      <c r="R309" s="9">
        <v>1516</v>
      </c>
      <c r="U309" s="5">
        <v>187485</v>
      </c>
      <c r="V309" s="5">
        <v>0</v>
      </c>
      <c r="W309" s="10">
        <v>1317</v>
      </c>
      <c r="Y309" s="3"/>
      <c r="Z309" s="5"/>
    </row>
    <row r="310" spans="1:26" x14ac:dyDescent="0.25">
      <c r="A310" s="8">
        <v>41409</v>
      </c>
      <c r="B310" s="9">
        <v>7.702</v>
      </c>
      <c r="C310" s="9">
        <v>0</v>
      </c>
      <c r="D310" s="9">
        <f t="shared" si="12"/>
        <v>7.702</v>
      </c>
      <c r="F310" s="8">
        <v>41409</v>
      </c>
      <c r="I310" s="14">
        <v>0</v>
      </c>
      <c r="L310" s="7">
        <v>41409</v>
      </c>
      <c r="M310" s="15">
        <v>45.45</v>
      </c>
      <c r="N310" s="5"/>
      <c r="O310" s="8">
        <v>41409</v>
      </c>
      <c r="P310" s="9">
        <f t="shared" si="14"/>
        <v>190.31700000000001</v>
      </c>
      <c r="R310" s="9">
        <v>1515</v>
      </c>
      <c r="U310" s="5">
        <v>187485</v>
      </c>
      <c r="V310" s="5">
        <v>0</v>
      </c>
      <c r="W310" s="10">
        <v>1317</v>
      </c>
      <c r="Y310" s="3"/>
      <c r="Z310" s="5"/>
    </row>
    <row r="311" spans="1:26" x14ac:dyDescent="0.25">
      <c r="A311" s="8">
        <v>41416</v>
      </c>
      <c r="B311" s="9">
        <v>7.665</v>
      </c>
      <c r="C311" s="9">
        <v>0</v>
      </c>
      <c r="D311" s="9">
        <f t="shared" si="12"/>
        <v>7.665</v>
      </c>
      <c r="F311" s="8">
        <v>41416</v>
      </c>
      <c r="I311" s="14">
        <v>0</v>
      </c>
      <c r="L311" s="7">
        <v>41416</v>
      </c>
      <c r="M311" s="15">
        <v>45.45</v>
      </c>
      <c r="N311" s="5"/>
      <c r="O311" s="8">
        <v>41416</v>
      </c>
      <c r="P311" s="9">
        <f t="shared" si="14"/>
        <v>190.31700000000001</v>
      </c>
      <c r="R311" s="9">
        <v>1515</v>
      </c>
      <c r="U311" s="5">
        <v>187485</v>
      </c>
      <c r="V311" s="5">
        <v>0</v>
      </c>
      <c r="W311" s="10">
        <v>1317</v>
      </c>
      <c r="Y311" s="3"/>
      <c r="Z311" s="5"/>
    </row>
    <row r="312" spans="1:26" x14ac:dyDescent="0.25">
      <c r="A312" s="8">
        <v>41423</v>
      </c>
      <c r="B312" s="9">
        <v>2.1880000000000002</v>
      </c>
      <c r="C312" s="9">
        <v>0</v>
      </c>
      <c r="D312" s="9">
        <f t="shared" si="12"/>
        <v>2.1880000000000002</v>
      </c>
      <c r="F312" s="8">
        <v>41423</v>
      </c>
      <c r="I312" s="14">
        <v>0</v>
      </c>
      <c r="L312" s="7">
        <v>41423</v>
      </c>
      <c r="M312" s="15">
        <v>45.45</v>
      </c>
      <c r="N312" s="5"/>
      <c r="O312" s="8">
        <v>41423</v>
      </c>
      <c r="P312" s="9">
        <f t="shared" si="14"/>
        <v>190.31200000000001</v>
      </c>
      <c r="R312" s="9">
        <v>1510</v>
      </c>
      <c r="U312" s="5">
        <v>187485</v>
      </c>
      <c r="V312" s="5">
        <v>0</v>
      </c>
      <c r="W312" s="10">
        <v>1317</v>
      </c>
      <c r="Y312" s="3"/>
      <c r="Z312" s="5"/>
    </row>
    <row r="313" spans="1:26" x14ac:dyDescent="0.25">
      <c r="A313" s="8">
        <v>41430</v>
      </c>
      <c r="B313" s="9">
        <v>2.0990000000000002</v>
      </c>
      <c r="C313" s="9">
        <v>0</v>
      </c>
      <c r="D313" s="9">
        <f t="shared" si="12"/>
        <v>2.0990000000000002</v>
      </c>
      <c r="F313" s="8">
        <v>41430</v>
      </c>
      <c r="I313" s="14">
        <v>0</v>
      </c>
      <c r="L313" s="7">
        <v>41430</v>
      </c>
      <c r="M313" s="15">
        <v>43.08</v>
      </c>
      <c r="N313" s="5"/>
      <c r="O313" s="8">
        <v>41430</v>
      </c>
      <c r="P313" s="9">
        <f t="shared" si="14"/>
        <v>190.31200000000001</v>
      </c>
      <c r="R313" s="9">
        <v>1510</v>
      </c>
      <c r="U313" s="5">
        <v>187485</v>
      </c>
      <c r="V313" s="5">
        <v>0</v>
      </c>
      <c r="W313" s="10">
        <v>1317</v>
      </c>
      <c r="Y313" s="3"/>
      <c r="Z313" s="5"/>
    </row>
    <row r="314" spans="1:26" x14ac:dyDescent="0.25">
      <c r="A314" s="8">
        <v>41437</v>
      </c>
      <c r="B314" s="9">
        <v>2.1509999999999998</v>
      </c>
      <c r="C314" s="9">
        <v>0</v>
      </c>
      <c r="D314" s="9">
        <f t="shared" si="12"/>
        <v>2.1509999999999998</v>
      </c>
      <c r="F314" s="8">
        <v>41437</v>
      </c>
      <c r="I314" s="14">
        <v>0</v>
      </c>
      <c r="L314" s="7">
        <v>41437</v>
      </c>
      <c r="M314" s="15">
        <v>43.08</v>
      </c>
      <c r="N314" s="5"/>
      <c r="O314" s="8">
        <v>41437</v>
      </c>
      <c r="P314" s="9">
        <f t="shared" si="14"/>
        <v>190.31300000000002</v>
      </c>
      <c r="R314" s="9">
        <v>1511</v>
      </c>
      <c r="U314" s="5">
        <v>187485</v>
      </c>
      <c r="V314" s="5">
        <v>0</v>
      </c>
      <c r="W314" s="10">
        <v>1317</v>
      </c>
      <c r="Y314" s="3"/>
      <c r="Z314" s="5"/>
    </row>
    <row r="315" spans="1:26" x14ac:dyDescent="0.25">
      <c r="A315" s="8">
        <v>41444</v>
      </c>
      <c r="B315" s="9">
        <v>2.1360000000000001</v>
      </c>
      <c r="C315" s="9">
        <v>0</v>
      </c>
      <c r="D315" s="9">
        <f t="shared" si="12"/>
        <v>2.1360000000000001</v>
      </c>
      <c r="F315" s="8">
        <v>41444</v>
      </c>
      <c r="I315" s="14">
        <v>0</v>
      </c>
      <c r="L315" s="7">
        <v>41444</v>
      </c>
      <c r="M315" s="15">
        <v>43.08</v>
      </c>
      <c r="N315" s="5"/>
      <c r="O315" s="8">
        <v>41444</v>
      </c>
      <c r="P315" s="9">
        <f t="shared" si="14"/>
        <v>190.30700000000002</v>
      </c>
      <c r="R315" s="9">
        <v>1505</v>
      </c>
      <c r="U315" s="5">
        <v>187485</v>
      </c>
      <c r="V315" s="5">
        <v>0</v>
      </c>
      <c r="W315" s="10">
        <v>1317</v>
      </c>
      <c r="Y315" s="3"/>
      <c r="Z315" s="5"/>
    </row>
    <row r="316" spans="1:26" x14ac:dyDescent="0.25">
      <c r="A316" s="8">
        <v>41451</v>
      </c>
      <c r="B316" s="9">
        <v>1.8640000000000001</v>
      </c>
      <c r="C316" s="9">
        <v>0</v>
      </c>
      <c r="D316" s="9">
        <f t="shared" si="12"/>
        <v>1.8640000000000001</v>
      </c>
      <c r="F316" s="8">
        <v>41451</v>
      </c>
      <c r="I316" s="14">
        <v>0</v>
      </c>
      <c r="L316" s="7">
        <v>41451</v>
      </c>
      <c r="M316" s="15">
        <v>43.08</v>
      </c>
      <c r="N316" s="5"/>
      <c r="O316" s="8">
        <v>41451</v>
      </c>
      <c r="P316" s="9">
        <f t="shared" si="14"/>
        <v>190.30600000000001</v>
      </c>
      <c r="R316" s="9">
        <v>1504</v>
      </c>
      <c r="U316" s="5">
        <v>187485</v>
      </c>
      <c r="V316" s="5">
        <v>0</v>
      </c>
      <c r="W316" s="10">
        <v>1317</v>
      </c>
      <c r="Y316" s="3"/>
      <c r="Z316" s="5"/>
    </row>
    <row r="317" spans="1:26" x14ac:dyDescent="0.25">
      <c r="A317" s="8">
        <v>41458</v>
      </c>
      <c r="B317" s="9">
        <v>2.0430000000000001</v>
      </c>
      <c r="C317" s="9">
        <v>0</v>
      </c>
      <c r="D317" s="9">
        <f t="shared" si="12"/>
        <v>2.0430000000000001</v>
      </c>
      <c r="F317" s="8">
        <v>41458</v>
      </c>
      <c r="I317" s="14">
        <v>0</v>
      </c>
      <c r="L317" s="7">
        <v>41458</v>
      </c>
      <c r="M317" s="15">
        <v>41</v>
      </c>
      <c r="N317" s="5"/>
      <c r="O317" s="8">
        <v>41458</v>
      </c>
      <c r="P317" s="9">
        <f t="shared" si="14"/>
        <v>190.63499999999999</v>
      </c>
      <c r="R317" s="9">
        <v>1500</v>
      </c>
      <c r="U317" s="5">
        <v>187485</v>
      </c>
      <c r="V317" s="5">
        <v>0</v>
      </c>
      <c r="W317" s="10">
        <v>1650</v>
      </c>
      <c r="Y317" s="3"/>
      <c r="Z317" s="5"/>
    </row>
    <row r="318" spans="1:26" x14ac:dyDescent="0.25">
      <c r="A318" s="8">
        <v>41465</v>
      </c>
      <c r="B318" s="9">
        <v>1.8480000000000001</v>
      </c>
      <c r="C318" s="9">
        <v>0</v>
      </c>
      <c r="D318" s="9">
        <f t="shared" si="12"/>
        <v>1.8480000000000001</v>
      </c>
      <c r="F318" s="8">
        <v>41465</v>
      </c>
      <c r="I318" s="14">
        <v>0</v>
      </c>
      <c r="L318" s="7">
        <v>41465</v>
      </c>
      <c r="M318" s="15">
        <v>41</v>
      </c>
      <c r="N318" s="5"/>
      <c r="O318" s="8">
        <v>41465</v>
      </c>
      <c r="P318" s="9">
        <f t="shared" si="14"/>
        <v>190.636</v>
      </c>
      <c r="R318" s="9">
        <v>1501</v>
      </c>
      <c r="U318" s="5">
        <v>187485</v>
      </c>
      <c r="V318" s="5">
        <v>0</v>
      </c>
      <c r="W318" s="10">
        <v>1650</v>
      </c>
      <c r="Y318" s="3"/>
      <c r="Z318" s="5"/>
    </row>
    <row r="319" spans="1:26" x14ac:dyDescent="0.25">
      <c r="A319" s="8">
        <v>41472</v>
      </c>
      <c r="B319" s="9">
        <v>1.843</v>
      </c>
      <c r="C319" s="9">
        <v>0</v>
      </c>
      <c r="D319" s="9">
        <f t="shared" si="12"/>
        <v>1.843</v>
      </c>
      <c r="F319" s="8">
        <v>41472</v>
      </c>
      <c r="I319" s="14">
        <v>0</v>
      </c>
      <c r="L319" s="7">
        <v>41472</v>
      </c>
      <c r="M319" s="15">
        <v>41</v>
      </c>
      <c r="N319" s="5"/>
      <c r="O319" s="8">
        <v>41472</v>
      </c>
      <c r="P319" s="9">
        <f t="shared" si="14"/>
        <v>190.63499999999999</v>
      </c>
      <c r="R319" s="9">
        <v>1500</v>
      </c>
      <c r="U319" s="5">
        <v>187485</v>
      </c>
      <c r="V319" s="5">
        <v>0</v>
      </c>
      <c r="W319" s="10">
        <v>1650</v>
      </c>
      <c r="Y319" s="3"/>
      <c r="Z319" s="5"/>
    </row>
    <row r="320" spans="1:26" x14ac:dyDescent="0.25">
      <c r="A320" s="8">
        <v>41479</v>
      </c>
      <c r="B320" s="9">
        <v>1.823</v>
      </c>
      <c r="C320" s="9">
        <v>0</v>
      </c>
      <c r="D320" s="9">
        <f t="shared" si="12"/>
        <v>1.823</v>
      </c>
      <c r="F320" s="8">
        <v>41479</v>
      </c>
      <c r="I320" s="14">
        <v>0</v>
      </c>
      <c r="L320" s="7">
        <v>41479</v>
      </c>
      <c r="M320" s="15">
        <v>41</v>
      </c>
      <c r="N320" s="5"/>
      <c r="O320" s="8">
        <v>41479</v>
      </c>
      <c r="P320" s="9">
        <f t="shared" si="14"/>
        <v>190.63499999999999</v>
      </c>
      <c r="R320" s="9">
        <v>1500</v>
      </c>
      <c r="U320" s="5">
        <v>187485</v>
      </c>
      <c r="V320" s="5">
        <v>0</v>
      </c>
      <c r="W320" s="10">
        <v>1650</v>
      </c>
      <c r="Y320" s="3"/>
      <c r="Z320" s="5"/>
    </row>
    <row r="321" spans="1:26" x14ac:dyDescent="0.25">
      <c r="A321" s="8">
        <v>41486</v>
      </c>
      <c r="B321" s="9">
        <v>1.8</v>
      </c>
      <c r="C321" s="9">
        <v>0</v>
      </c>
      <c r="D321" s="9">
        <f t="shared" si="12"/>
        <v>1.8</v>
      </c>
      <c r="F321" s="8">
        <v>41486</v>
      </c>
      <c r="I321" s="14">
        <v>0</v>
      </c>
      <c r="L321" s="7">
        <v>41486</v>
      </c>
      <c r="M321" s="15">
        <v>41</v>
      </c>
      <c r="N321" s="5"/>
      <c r="O321" s="8">
        <v>41486</v>
      </c>
      <c r="P321" s="9">
        <f t="shared" si="14"/>
        <v>190.709</v>
      </c>
      <c r="R321" s="9">
        <v>1574</v>
      </c>
      <c r="U321" s="5">
        <v>187485</v>
      </c>
      <c r="V321" s="5">
        <v>0</v>
      </c>
      <c r="W321" s="10">
        <v>1650</v>
      </c>
      <c r="Y321" s="3"/>
      <c r="Z321" s="5"/>
    </row>
    <row r="322" spans="1:26" x14ac:dyDescent="0.25">
      <c r="A322" s="8">
        <v>41493</v>
      </c>
      <c r="B322" s="9">
        <v>1.798</v>
      </c>
      <c r="C322" s="9">
        <v>0</v>
      </c>
      <c r="D322" s="9">
        <f t="shared" si="12"/>
        <v>1.798</v>
      </c>
      <c r="F322" s="8">
        <v>41493</v>
      </c>
      <c r="I322" s="14">
        <v>0</v>
      </c>
      <c r="L322" s="7">
        <v>41493</v>
      </c>
      <c r="M322" s="15">
        <v>39.700000000000003</v>
      </c>
      <c r="N322" s="5"/>
      <c r="O322" s="8">
        <v>41493</v>
      </c>
      <c r="P322" s="9">
        <f t="shared" si="14"/>
        <v>190.71100000000001</v>
      </c>
      <c r="R322" s="9">
        <v>1576</v>
      </c>
      <c r="U322" s="5">
        <v>187485</v>
      </c>
      <c r="V322" s="5">
        <v>0</v>
      </c>
      <c r="W322" s="10">
        <v>1650</v>
      </c>
      <c r="Y322" s="3"/>
      <c r="Z322" s="5"/>
    </row>
    <row r="323" spans="1:26" x14ac:dyDescent="0.25">
      <c r="A323" s="8">
        <v>41500</v>
      </c>
      <c r="B323" s="9">
        <v>1.843</v>
      </c>
      <c r="C323" s="9">
        <v>0</v>
      </c>
      <c r="D323" s="9">
        <f t="shared" si="12"/>
        <v>1.843</v>
      </c>
      <c r="F323" s="8">
        <v>41500</v>
      </c>
      <c r="I323" s="14">
        <v>0</v>
      </c>
      <c r="L323" s="7">
        <v>41500</v>
      </c>
      <c r="M323" s="15">
        <v>39.700000000000003</v>
      </c>
      <c r="N323" s="5"/>
      <c r="O323" s="8">
        <v>41500</v>
      </c>
      <c r="P323" s="9">
        <f t="shared" si="14"/>
        <v>190.70699999999999</v>
      </c>
      <c r="R323" s="9">
        <v>1572</v>
      </c>
      <c r="U323" s="5">
        <v>187485</v>
      </c>
      <c r="V323" s="5">
        <v>0</v>
      </c>
      <c r="W323" s="10">
        <v>1650</v>
      </c>
      <c r="Y323" s="3"/>
      <c r="Z323" s="5"/>
    </row>
    <row r="324" spans="1:26" x14ac:dyDescent="0.25">
      <c r="A324" s="8">
        <v>41507</v>
      </c>
      <c r="B324" s="9">
        <v>0.59499999999999997</v>
      </c>
      <c r="C324" s="9">
        <v>0</v>
      </c>
      <c r="D324" s="9">
        <f t="shared" si="12"/>
        <v>0.59499999999999997</v>
      </c>
      <c r="F324" s="8">
        <v>41507</v>
      </c>
      <c r="I324" s="14">
        <v>0</v>
      </c>
      <c r="L324" s="7">
        <v>41507</v>
      </c>
      <c r="M324" s="15">
        <v>39.700000000000003</v>
      </c>
      <c r="N324" s="5"/>
      <c r="O324" s="8">
        <v>41507</v>
      </c>
      <c r="P324" s="9">
        <f t="shared" si="14"/>
        <v>190.71200000000002</v>
      </c>
      <c r="R324" s="9">
        <v>1577</v>
      </c>
      <c r="U324" s="5">
        <v>187485</v>
      </c>
      <c r="V324" s="5">
        <v>0</v>
      </c>
      <c r="W324" s="10">
        <v>1650</v>
      </c>
      <c r="Y324" s="3"/>
      <c r="Z324" s="5"/>
    </row>
    <row r="325" spans="1:26" x14ac:dyDescent="0.25">
      <c r="A325" s="8">
        <v>41514</v>
      </c>
      <c r="B325" s="9">
        <v>0.60699999999999998</v>
      </c>
      <c r="C325" s="9">
        <v>0</v>
      </c>
      <c r="D325" s="9">
        <f t="shared" si="12"/>
        <v>0.60699999999999998</v>
      </c>
      <c r="F325" s="8">
        <v>41514</v>
      </c>
      <c r="I325" s="14">
        <v>0</v>
      </c>
      <c r="L325" s="7">
        <v>41514</v>
      </c>
      <c r="M325" s="15">
        <v>39.700000000000003</v>
      </c>
      <c r="N325" s="5"/>
      <c r="O325" s="8">
        <v>41514</v>
      </c>
      <c r="P325" s="9">
        <f t="shared" si="14"/>
        <v>190.71200000000002</v>
      </c>
      <c r="R325" s="9">
        <v>1577</v>
      </c>
      <c r="U325" s="5">
        <v>187485</v>
      </c>
      <c r="V325" s="5">
        <v>0</v>
      </c>
      <c r="W325" s="10">
        <v>1650</v>
      </c>
      <c r="Y325" s="3"/>
      <c r="Z325" s="5"/>
    </row>
    <row r="326" spans="1:26" x14ac:dyDescent="0.25">
      <c r="A326" s="8">
        <v>41521</v>
      </c>
      <c r="B326" s="9">
        <v>0.59499999999999997</v>
      </c>
      <c r="C326" s="9">
        <v>0</v>
      </c>
      <c r="D326" s="9">
        <f t="shared" si="12"/>
        <v>0.59499999999999997</v>
      </c>
      <c r="F326" s="8">
        <v>41521</v>
      </c>
      <c r="I326" s="14">
        <v>0</v>
      </c>
      <c r="L326" s="7">
        <v>41521</v>
      </c>
      <c r="M326" s="15">
        <v>38.980000000000004</v>
      </c>
      <c r="N326" s="5"/>
      <c r="O326" s="8">
        <v>41521</v>
      </c>
      <c r="P326" s="9">
        <f t="shared" si="14"/>
        <v>190.71299999999999</v>
      </c>
      <c r="R326" s="9">
        <v>1578</v>
      </c>
      <c r="U326" s="5">
        <v>187485</v>
      </c>
      <c r="V326" s="5">
        <v>0</v>
      </c>
      <c r="W326" s="10">
        <v>1650</v>
      </c>
      <c r="Y326" s="3"/>
      <c r="Z326" s="5"/>
    </row>
    <row r="327" spans="1:26" x14ac:dyDescent="0.25">
      <c r="A327" s="8">
        <v>41528</v>
      </c>
      <c r="B327" s="9">
        <v>0.59799999999999998</v>
      </c>
      <c r="C327" s="9">
        <v>0</v>
      </c>
      <c r="D327" s="9">
        <f t="shared" si="12"/>
        <v>0.59799999999999998</v>
      </c>
      <c r="F327" s="8">
        <v>41528</v>
      </c>
      <c r="I327" s="14">
        <v>0</v>
      </c>
      <c r="L327" s="7">
        <v>41528</v>
      </c>
      <c r="M327" s="15">
        <v>38.980000000000004</v>
      </c>
      <c r="N327" s="5"/>
      <c r="O327" s="8">
        <v>41528</v>
      </c>
      <c r="P327" s="9">
        <f t="shared" si="14"/>
        <v>190.71899999999999</v>
      </c>
      <c r="R327" s="9">
        <v>1584</v>
      </c>
      <c r="U327" s="5">
        <v>187485</v>
      </c>
      <c r="V327" s="5">
        <v>0</v>
      </c>
      <c r="W327" s="10">
        <v>1650</v>
      </c>
      <c r="Y327" s="3"/>
      <c r="Z327" s="5"/>
    </row>
    <row r="328" spans="1:26" x14ac:dyDescent="0.25">
      <c r="A328" s="8">
        <v>41535</v>
      </c>
      <c r="B328" s="9">
        <v>0.56399999999999995</v>
      </c>
      <c r="C328" s="9">
        <v>0</v>
      </c>
      <c r="D328" s="9">
        <f t="shared" si="12"/>
        <v>0.56399999999999995</v>
      </c>
      <c r="F328" s="8">
        <v>41535</v>
      </c>
      <c r="I328" s="14">
        <v>0</v>
      </c>
      <c r="L328" s="7">
        <v>41535</v>
      </c>
      <c r="M328" s="15">
        <v>38.980000000000004</v>
      </c>
      <c r="N328" s="5"/>
      <c r="O328" s="8">
        <v>41535</v>
      </c>
      <c r="P328" s="9">
        <f t="shared" si="14"/>
        <v>190.71700000000001</v>
      </c>
      <c r="R328" s="9">
        <v>1582</v>
      </c>
      <c r="U328" s="5">
        <v>187485</v>
      </c>
      <c r="V328" s="5">
        <v>0</v>
      </c>
      <c r="W328" s="10">
        <v>1650</v>
      </c>
      <c r="Y328" s="3"/>
      <c r="Z328" s="5"/>
    </row>
    <row r="329" spans="1:26" x14ac:dyDescent="0.25">
      <c r="A329" s="8">
        <v>41542</v>
      </c>
      <c r="B329" s="9">
        <v>0.53100000000000003</v>
      </c>
      <c r="C329" s="9">
        <v>0</v>
      </c>
      <c r="D329" s="9">
        <f t="shared" ref="D329:D392" si="15">SUM(B329:C329)</f>
        <v>0.53100000000000003</v>
      </c>
      <c r="F329" s="8">
        <v>41542</v>
      </c>
      <c r="I329" s="14">
        <v>0</v>
      </c>
      <c r="L329" s="7">
        <v>41542</v>
      </c>
      <c r="M329" s="15">
        <v>38.980000000000004</v>
      </c>
      <c r="N329" s="5"/>
      <c r="O329" s="8">
        <v>41542</v>
      </c>
      <c r="P329" s="9">
        <f t="shared" ref="P329:P392" si="16">0.001*SUM(R329:W329)</f>
        <v>190.714</v>
      </c>
      <c r="R329" s="9">
        <v>1579</v>
      </c>
      <c r="U329" s="5">
        <v>187485</v>
      </c>
      <c r="V329" s="5">
        <v>0</v>
      </c>
      <c r="W329" s="10">
        <v>1650</v>
      </c>
      <c r="Y329" s="3"/>
      <c r="Z329" s="5"/>
    </row>
    <row r="330" spans="1:26" x14ac:dyDescent="0.25">
      <c r="A330" s="8">
        <v>41549</v>
      </c>
      <c r="B330" s="9">
        <v>0.76600000000000001</v>
      </c>
      <c r="C330" s="9">
        <v>0</v>
      </c>
      <c r="D330" s="9">
        <f t="shared" si="15"/>
        <v>0.76600000000000001</v>
      </c>
      <c r="F330" s="8">
        <v>41549</v>
      </c>
      <c r="I330" s="14">
        <v>0</v>
      </c>
      <c r="L330" s="7">
        <v>41549</v>
      </c>
      <c r="M330" s="15">
        <v>37.619999999999997</v>
      </c>
      <c r="N330" s="5"/>
      <c r="O330" s="8">
        <v>41549</v>
      </c>
      <c r="P330" s="9">
        <f t="shared" si="16"/>
        <v>191.06</v>
      </c>
      <c r="R330" s="9">
        <v>1579</v>
      </c>
      <c r="U330" s="5">
        <v>187485</v>
      </c>
      <c r="V330" s="5">
        <v>0</v>
      </c>
      <c r="W330" s="10">
        <v>1996</v>
      </c>
      <c r="Y330" s="3"/>
      <c r="Z330" s="5"/>
    </row>
    <row r="331" spans="1:26" x14ac:dyDescent="0.25">
      <c r="A331" s="8">
        <v>41556</v>
      </c>
      <c r="B331" s="9">
        <v>0.432</v>
      </c>
      <c r="C331" s="9">
        <v>0</v>
      </c>
      <c r="D331" s="9">
        <f t="shared" si="15"/>
        <v>0.432</v>
      </c>
      <c r="F331" s="8">
        <v>41556</v>
      </c>
      <c r="I331" s="14">
        <v>0</v>
      </c>
      <c r="L331" s="7">
        <v>41556</v>
      </c>
      <c r="M331" s="15">
        <v>37.619999999999997</v>
      </c>
      <c r="N331" s="5"/>
      <c r="O331" s="8">
        <v>41556</v>
      </c>
      <c r="P331" s="9">
        <f t="shared" si="16"/>
        <v>191.06</v>
      </c>
      <c r="R331" s="9">
        <v>1579</v>
      </c>
      <c r="U331" s="5">
        <v>187485</v>
      </c>
      <c r="V331" s="5">
        <v>0</v>
      </c>
      <c r="W331" s="10">
        <v>1996</v>
      </c>
      <c r="Y331" s="3"/>
      <c r="Z331" s="5"/>
    </row>
    <row r="332" spans="1:26" x14ac:dyDescent="0.25">
      <c r="A332" s="8">
        <v>41563</v>
      </c>
      <c r="B332" s="9">
        <v>0.52500000000000002</v>
      </c>
      <c r="C332" s="9">
        <v>0</v>
      </c>
      <c r="D332" s="9">
        <f t="shared" si="15"/>
        <v>0.52500000000000002</v>
      </c>
      <c r="F332" s="8">
        <v>41563</v>
      </c>
      <c r="I332" s="14">
        <v>0</v>
      </c>
      <c r="L332" s="7">
        <v>41563</v>
      </c>
      <c r="M332" s="15">
        <v>37.619999999999997</v>
      </c>
      <c r="N332" s="5"/>
      <c r="O332" s="8">
        <v>41563</v>
      </c>
      <c r="P332" s="9">
        <f t="shared" si="16"/>
        <v>191.06</v>
      </c>
      <c r="R332" s="9">
        <v>1579</v>
      </c>
      <c r="U332" s="5">
        <v>187485</v>
      </c>
      <c r="V332" s="5">
        <v>0</v>
      </c>
      <c r="W332" s="10">
        <v>1996</v>
      </c>
      <c r="Y332" s="3"/>
      <c r="Z332" s="5"/>
    </row>
    <row r="333" spans="1:26" x14ac:dyDescent="0.25">
      <c r="A333" s="8">
        <v>41570</v>
      </c>
      <c r="B333" s="9">
        <v>0.51100000000000001</v>
      </c>
      <c r="C333" s="9">
        <v>0</v>
      </c>
      <c r="D333" s="9">
        <f t="shared" si="15"/>
        <v>0.51100000000000001</v>
      </c>
      <c r="F333" s="8">
        <v>41570</v>
      </c>
      <c r="I333" s="14">
        <v>0</v>
      </c>
      <c r="L333" s="7">
        <v>41570</v>
      </c>
      <c r="M333" s="15">
        <v>37.619999999999997</v>
      </c>
      <c r="N333" s="5"/>
      <c r="O333" s="8">
        <v>41570</v>
      </c>
      <c r="P333" s="9">
        <f t="shared" si="16"/>
        <v>191.06200000000001</v>
      </c>
      <c r="R333" s="9">
        <v>1581</v>
      </c>
      <c r="U333" s="5">
        <v>187485</v>
      </c>
      <c r="V333" s="5">
        <v>0</v>
      </c>
      <c r="W333" s="10">
        <v>1996</v>
      </c>
      <c r="Y333" s="3"/>
      <c r="Z333" s="5"/>
    </row>
    <row r="334" spans="1:26" x14ac:dyDescent="0.25">
      <c r="A334" s="8">
        <v>41577</v>
      </c>
      <c r="B334" s="9">
        <v>0.48399999999999999</v>
      </c>
      <c r="C334" s="9">
        <v>0</v>
      </c>
      <c r="D334" s="9">
        <f t="shared" si="15"/>
        <v>0.48399999999999999</v>
      </c>
      <c r="F334" s="8">
        <v>41577</v>
      </c>
      <c r="I334" s="14">
        <v>0</v>
      </c>
      <c r="L334" s="7">
        <v>41577</v>
      </c>
      <c r="M334" s="15">
        <v>37.619999999999997</v>
      </c>
      <c r="N334" s="5"/>
      <c r="O334" s="8">
        <v>41577</v>
      </c>
      <c r="P334" s="9">
        <f t="shared" si="16"/>
        <v>191.08199999999999</v>
      </c>
      <c r="R334" s="9">
        <v>1601</v>
      </c>
      <c r="U334" s="5">
        <v>187485</v>
      </c>
      <c r="V334" s="5">
        <v>0</v>
      </c>
      <c r="W334" s="10">
        <v>1996</v>
      </c>
      <c r="Y334" s="3"/>
      <c r="Z334" s="5"/>
    </row>
    <row r="335" spans="1:26" x14ac:dyDescent="0.25">
      <c r="A335" s="8">
        <v>41584</v>
      </c>
      <c r="B335" s="9">
        <v>0.45300000000000001</v>
      </c>
      <c r="C335" s="9">
        <v>0</v>
      </c>
      <c r="D335" s="9">
        <f t="shared" si="15"/>
        <v>0.45300000000000001</v>
      </c>
      <c r="F335" s="8">
        <v>41584</v>
      </c>
      <c r="I335" s="14">
        <v>0</v>
      </c>
      <c r="L335" s="7">
        <v>41584</v>
      </c>
      <c r="M335" s="15">
        <v>30.330000000000002</v>
      </c>
      <c r="N335" s="5"/>
      <c r="O335" s="8">
        <v>41584</v>
      </c>
      <c r="P335" s="9">
        <f t="shared" si="16"/>
        <v>191.083</v>
      </c>
      <c r="R335" s="9">
        <v>1602</v>
      </c>
      <c r="U335" s="5">
        <v>187485</v>
      </c>
      <c r="V335" s="5">
        <v>0</v>
      </c>
      <c r="W335" s="10">
        <v>1996</v>
      </c>
      <c r="Y335" s="3"/>
      <c r="Z335" s="5"/>
    </row>
    <row r="336" spans="1:26" x14ac:dyDescent="0.25">
      <c r="A336" s="8">
        <v>41591</v>
      </c>
      <c r="B336" s="9">
        <v>0.45</v>
      </c>
      <c r="C336" s="9">
        <v>0</v>
      </c>
      <c r="D336" s="9">
        <f t="shared" si="15"/>
        <v>0.45</v>
      </c>
      <c r="F336" s="8">
        <v>41591</v>
      </c>
      <c r="I336" s="14">
        <v>0</v>
      </c>
      <c r="L336" s="7">
        <v>41591</v>
      </c>
      <c r="M336" s="15">
        <v>30.330000000000002</v>
      </c>
      <c r="N336" s="5"/>
      <c r="O336" s="8">
        <v>41591</v>
      </c>
      <c r="P336" s="9">
        <f t="shared" si="16"/>
        <v>191.084</v>
      </c>
      <c r="R336" s="9">
        <v>1603</v>
      </c>
      <c r="U336" s="5">
        <v>187485</v>
      </c>
      <c r="V336" s="5">
        <v>0</v>
      </c>
      <c r="W336" s="10">
        <v>1996</v>
      </c>
      <c r="Y336" s="3"/>
      <c r="Z336" s="5"/>
    </row>
    <row r="337" spans="1:26" x14ac:dyDescent="0.25">
      <c r="A337" s="8">
        <v>41598</v>
      </c>
      <c r="B337" s="9">
        <v>0.44</v>
      </c>
      <c r="C337" s="9">
        <v>0</v>
      </c>
      <c r="D337" s="9">
        <f t="shared" si="15"/>
        <v>0.44</v>
      </c>
      <c r="F337" s="8">
        <v>41598</v>
      </c>
      <c r="I337" s="14">
        <v>0</v>
      </c>
      <c r="L337" s="7">
        <v>41598</v>
      </c>
      <c r="M337" s="15">
        <v>30.330000000000002</v>
      </c>
      <c r="N337" s="5"/>
      <c r="O337" s="8">
        <v>41598</v>
      </c>
      <c r="P337" s="9">
        <f t="shared" si="16"/>
        <v>191.083</v>
      </c>
      <c r="R337" s="9">
        <v>1602</v>
      </c>
      <c r="U337" s="5">
        <v>187485</v>
      </c>
      <c r="V337" s="5">
        <v>0</v>
      </c>
      <c r="W337" s="10">
        <v>1996</v>
      </c>
      <c r="Y337" s="3"/>
      <c r="Z337" s="5"/>
    </row>
    <row r="338" spans="1:26" x14ac:dyDescent="0.25">
      <c r="A338" s="8">
        <v>41605</v>
      </c>
      <c r="B338" s="9">
        <v>0.44400000000000001</v>
      </c>
      <c r="C338" s="9">
        <v>0</v>
      </c>
      <c r="D338" s="9">
        <f t="shared" si="15"/>
        <v>0.44400000000000001</v>
      </c>
      <c r="F338" s="8">
        <v>41605</v>
      </c>
      <c r="I338" s="14">
        <v>0</v>
      </c>
      <c r="L338" s="7">
        <v>41605</v>
      </c>
      <c r="M338" s="15">
        <v>30.330000000000002</v>
      </c>
      <c r="N338" s="5"/>
      <c r="O338" s="8">
        <v>41605</v>
      </c>
      <c r="P338" s="9">
        <f t="shared" si="16"/>
        <v>191.083</v>
      </c>
      <c r="R338" s="9">
        <v>1602</v>
      </c>
      <c r="U338" s="5">
        <v>187485</v>
      </c>
      <c r="V338" s="5">
        <v>0</v>
      </c>
      <c r="W338" s="10">
        <v>1996</v>
      </c>
      <c r="Y338" s="3"/>
      <c r="Z338" s="5"/>
    </row>
    <row r="339" spans="1:26" x14ac:dyDescent="0.25">
      <c r="A339" s="8">
        <v>41612</v>
      </c>
      <c r="B339" s="9">
        <v>0.433</v>
      </c>
      <c r="C339" s="9">
        <v>0</v>
      </c>
      <c r="D339" s="9">
        <f t="shared" si="15"/>
        <v>0.433</v>
      </c>
      <c r="F339" s="8">
        <v>41612</v>
      </c>
      <c r="I339" s="14">
        <v>0</v>
      </c>
      <c r="L339" s="7">
        <v>41612</v>
      </c>
      <c r="M339" s="15">
        <v>29.560000000000002</v>
      </c>
      <c r="N339" s="5"/>
      <c r="O339" s="8">
        <v>41612</v>
      </c>
      <c r="P339" s="9">
        <f t="shared" si="16"/>
        <v>191.08500000000001</v>
      </c>
      <c r="R339" s="9">
        <v>1604</v>
      </c>
      <c r="U339" s="5">
        <v>187485</v>
      </c>
      <c r="V339" s="5">
        <v>0</v>
      </c>
      <c r="W339" s="10">
        <v>1996</v>
      </c>
      <c r="Y339" s="3"/>
      <c r="Z339" s="5"/>
    </row>
    <row r="340" spans="1:26" x14ac:dyDescent="0.25">
      <c r="A340" s="8">
        <v>41619</v>
      </c>
      <c r="B340" s="9">
        <v>0.44500000000000001</v>
      </c>
      <c r="C340" s="9">
        <v>0</v>
      </c>
      <c r="D340" s="9">
        <f t="shared" si="15"/>
        <v>0.44500000000000001</v>
      </c>
      <c r="F340" s="8">
        <v>41619</v>
      </c>
      <c r="I340" s="14">
        <v>0</v>
      </c>
      <c r="L340" s="7">
        <v>41619</v>
      </c>
      <c r="M340" s="15">
        <v>29.560000000000002</v>
      </c>
      <c r="N340" s="5"/>
      <c r="O340" s="8">
        <v>41619</v>
      </c>
      <c r="P340" s="9">
        <f t="shared" si="16"/>
        <v>191.08600000000001</v>
      </c>
      <c r="R340" s="9">
        <v>1605</v>
      </c>
      <c r="U340" s="5">
        <v>187485</v>
      </c>
      <c r="V340" s="5">
        <v>0</v>
      </c>
      <c r="W340" s="10">
        <v>1996</v>
      </c>
      <c r="Y340" s="3"/>
      <c r="Z340" s="5"/>
    </row>
    <row r="341" spans="1:26" x14ac:dyDescent="0.25">
      <c r="A341" s="8">
        <v>41626</v>
      </c>
      <c r="B341" s="9">
        <v>0.45300000000000001</v>
      </c>
      <c r="C341" s="9">
        <v>0</v>
      </c>
      <c r="D341" s="9">
        <f t="shared" si="15"/>
        <v>0.45300000000000001</v>
      </c>
      <c r="F341" s="8">
        <v>41626</v>
      </c>
      <c r="I341" s="14">
        <v>0</v>
      </c>
      <c r="L341" s="7">
        <v>41626</v>
      </c>
      <c r="M341" s="15">
        <v>29.560000000000002</v>
      </c>
      <c r="N341" s="5"/>
      <c r="O341" s="8">
        <v>41626</v>
      </c>
      <c r="P341" s="9">
        <f t="shared" si="16"/>
        <v>191.08500000000001</v>
      </c>
      <c r="R341" s="9">
        <v>1604</v>
      </c>
      <c r="U341" s="5">
        <v>187485</v>
      </c>
      <c r="V341" s="5">
        <v>0</v>
      </c>
      <c r="W341" s="10">
        <v>1996</v>
      </c>
      <c r="Y341" s="3"/>
      <c r="Z341" s="5"/>
    </row>
    <row r="342" spans="1:26" x14ac:dyDescent="0.25">
      <c r="A342" s="8">
        <v>41633</v>
      </c>
      <c r="B342" s="9">
        <v>0.46500000000000002</v>
      </c>
      <c r="C342" s="9">
        <v>0</v>
      </c>
      <c r="D342" s="9">
        <f t="shared" si="15"/>
        <v>0.46500000000000002</v>
      </c>
      <c r="F342" s="8">
        <v>41633</v>
      </c>
      <c r="I342" s="14">
        <v>0</v>
      </c>
      <c r="L342" s="7">
        <v>41633</v>
      </c>
      <c r="M342" s="15">
        <v>29.560000000000002</v>
      </c>
      <c r="N342" s="5"/>
      <c r="O342" s="8">
        <v>41633</v>
      </c>
      <c r="P342" s="9">
        <f t="shared" si="16"/>
        <v>191.107</v>
      </c>
      <c r="R342" s="9">
        <v>1626</v>
      </c>
      <c r="U342" s="5">
        <v>187485</v>
      </c>
      <c r="V342" s="5">
        <v>0</v>
      </c>
      <c r="W342" s="10">
        <v>1996</v>
      </c>
      <c r="Y342" s="3"/>
      <c r="Z342" s="5"/>
    </row>
    <row r="343" spans="1:26" x14ac:dyDescent="0.25">
      <c r="A343" s="8">
        <v>41640</v>
      </c>
      <c r="B343" s="9">
        <v>0.443</v>
      </c>
      <c r="C343" s="9">
        <v>0</v>
      </c>
      <c r="D343" s="9">
        <f t="shared" si="15"/>
        <v>0.443</v>
      </c>
      <c r="F343" s="8">
        <v>41640</v>
      </c>
      <c r="I343" s="14">
        <v>0</v>
      </c>
      <c r="L343" s="7">
        <v>41640</v>
      </c>
      <c r="M343" s="15">
        <v>25.75</v>
      </c>
      <c r="N343" s="5"/>
      <c r="O343" s="8">
        <v>41640</v>
      </c>
      <c r="P343" s="9">
        <f t="shared" si="16"/>
        <v>191.446</v>
      </c>
      <c r="R343" s="9">
        <v>1626</v>
      </c>
      <c r="U343" s="5">
        <v>187485</v>
      </c>
      <c r="V343" s="5">
        <v>0</v>
      </c>
      <c r="W343" s="10">
        <v>2335</v>
      </c>
      <c r="Y343" s="3"/>
      <c r="Z343" s="5"/>
    </row>
    <row r="344" spans="1:26" x14ac:dyDescent="0.25">
      <c r="A344" s="8">
        <v>41647</v>
      </c>
      <c r="B344" s="9">
        <v>0.38</v>
      </c>
      <c r="C344" s="9">
        <v>0</v>
      </c>
      <c r="D344" s="9">
        <f t="shared" si="15"/>
        <v>0.38</v>
      </c>
      <c r="F344" s="8">
        <v>41647</v>
      </c>
      <c r="I344" s="14">
        <v>0</v>
      </c>
      <c r="L344" s="7">
        <v>41647</v>
      </c>
      <c r="M344" s="15">
        <v>25.75</v>
      </c>
      <c r="N344" s="5"/>
      <c r="O344" s="8">
        <v>41647</v>
      </c>
      <c r="P344" s="9">
        <f t="shared" si="16"/>
        <v>191.446</v>
      </c>
      <c r="R344" s="9">
        <v>1626</v>
      </c>
      <c r="U344" s="5">
        <v>187485</v>
      </c>
      <c r="V344" s="5">
        <v>0</v>
      </c>
      <c r="W344" s="10">
        <v>2335</v>
      </c>
      <c r="Y344" s="3"/>
      <c r="Z344" s="5"/>
    </row>
    <row r="345" spans="1:26" x14ac:dyDescent="0.25">
      <c r="A345" s="8">
        <v>41654</v>
      </c>
      <c r="B345" s="9">
        <v>0.374</v>
      </c>
      <c r="C345" s="9">
        <v>0</v>
      </c>
      <c r="D345" s="9">
        <f t="shared" si="15"/>
        <v>0.374</v>
      </c>
      <c r="F345" s="8">
        <v>41654</v>
      </c>
      <c r="I345" s="14">
        <v>0</v>
      </c>
      <c r="L345" s="7">
        <v>41654</v>
      </c>
      <c r="M345" s="15">
        <v>25.75</v>
      </c>
      <c r="N345" s="5"/>
      <c r="O345" s="8">
        <v>41654</v>
      </c>
      <c r="P345" s="9">
        <f t="shared" si="16"/>
        <v>191.44800000000001</v>
      </c>
      <c r="R345" s="9">
        <v>1628</v>
      </c>
      <c r="U345" s="5">
        <v>187485</v>
      </c>
      <c r="V345" s="5">
        <v>0</v>
      </c>
      <c r="W345" s="10">
        <v>2335</v>
      </c>
      <c r="Y345" s="3"/>
      <c r="Z345" s="5"/>
    </row>
    <row r="346" spans="1:26" x14ac:dyDescent="0.25">
      <c r="A346" s="8">
        <v>41661</v>
      </c>
      <c r="B346" s="9">
        <v>0.38</v>
      </c>
      <c r="C346" s="9">
        <v>0</v>
      </c>
      <c r="D346" s="9">
        <f t="shared" si="15"/>
        <v>0.38</v>
      </c>
      <c r="F346" s="8">
        <v>41661</v>
      </c>
      <c r="I346" s="14">
        <v>0</v>
      </c>
      <c r="L346" s="7">
        <v>41661</v>
      </c>
      <c r="M346" s="15">
        <v>25.75</v>
      </c>
      <c r="N346" s="5"/>
      <c r="O346" s="8">
        <v>41661</v>
      </c>
      <c r="P346" s="9">
        <f t="shared" si="16"/>
        <v>191.45099999999999</v>
      </c>
      <c r="R346" s="9">
        <v>1631</v>
      </c>
      <c r="U346" s="5">
        <v>187485</v>
      </c>
      <c r="V346" s="5">
        <v>0</v>
      </c>
      <c r="W346" s="10">
        <v>2335</v>
      </c>
      <c r="Y346" s="3"/>
      <c r="Z346" s="5"/>
    </row>
    <row r="347" spans="1:26" x14ac:dyDescent="0.25">
      <c r="A347" s="8">
        <v>41668</v>
      </c>
      <c r="B347" s="9">
        <v>0.38800000000000001</v>
      </c>
      <c r="C347" s="9">
        <v>0</v>
      </c>
      <c r="D347" s="9">
        <f t="shared" si="15"/>
        <v>0.38800000000000001</v>
      </c>
      <c r="F347" s="8">
        <v>41668</v>
      </c>
      <c r="I347" s="14">
        <v>0</v>
      </c>
      <c r="L347" s="7">
        <v>41668</v>
      </c>
      <c r="M347" s="15">
        <v>25.75</v>
      </c>
      <c r="N347" s="5"/>
      <c r="O347" s="8">
        <v>41668</v>
      </c>
      <c r="P347" s="9">
        <f t="shared" si="16"/>
        <v>191.48400000000001</v>
      </c>
      <c r="R347" s="9">
        <v>1664</v>
      </c>
      <c r="U347" s="5">
        <v>187485</v>
      </c>
      <c r="V347" s="5">
        <v>0</v>
      </c>
      <c r="W347" s="10">
        <v>2335</v>
      </c>
      <c r="Y347" s="3"/>
      <c r="Z347" s="5"/>
    </row>
    <row r="348" spans="1:26" x14ac:dyDescent="0.25">
      <c r="A348" s="8">
        <v>41675</v>
      </c>
      <c r="B348" s="9">
        <v>0.46200000000000002</v>
      </c>
      <c r="C348" s="9">
        <v>0</v>
      </c>
      <c r="D348" s="9">
        <f t="shared" si="15"/>
        <v>0.46200000000000002</v>
      </c>
      <c r="F348" s="8">
        <v>41675</v>
      </c>
      <c r="I348" s="14">
        <v>0</v>
      </c>
      <c r="L348" s="7">
        <v>41675</v>
      </c>
      <c r="M348" s="15">
        <v>25.990000000000002</v>
      </c>
      <c r="N348" s="5"/>
      <c r="O348" s="8">
        <v>41675</v>
      </c>
      <c r="P348" s="9">
        <f t="shared" si="16"/>
        <v>191.48400000000001</v>
      </c>
      <c r="R348" s="9">
        <v>1664</v>
      </c>
      <c r="U348" s="5">
        <v>187485</v>
      </c>
      <c r="V348" s="5">
        <v>0</v>
      </c>
      <c r="W348" s="10">
        <v>2335</v>
      </c>
      <c r="Y348" s="3"/>
      <c r="Z348" s="5"/>
    </row>
    <row r="349" spans="1:26" x14ac:dyDescent="0.25">
      <c r="A349" s="8">
        <v>41682</v>
      </c>
      <c r="B349" s="9">
        <v>0.46</v>
      </c>
      <c r="C349" s="9">
        <v>0</v>
      </c>
      <c r="D349" s="9">
        <f t="shared" si="15"/>
        <v>0.46</v>
      </c>
      <c r="F349" s="8">
        <v>41682</v>
      </c>
      <c r="I349" s="14">
        <v>0</v>
      </c>
      <c r="L349" s="7">
        <v>41682</v>
      </c>
      <c r="M349" s="15">
        <v>25.990000000000002</v>
      </c>
      <c r="N349" s="5"/>
      <c r="O349" s="8">
        <v>41682</v>
      </c>
      <c r="P349" s="9">
        <f t="shared" si="16"/>
        <v>191.48400000000001</v>
      </c>
      <c r="R349" s="9">
        <v>1664</v>
      </c>
      <c r="U349" s="5">
        <v>187485</v>
      </c>
      <c r="V349" s="5">
        <v>0</v>
      </c>
      <c r="W349" s="10">
        <v>2335</v>
      </c>
      <c r="Y349" s="3"/>
      <c r="Z349" s="5"/>
    </row>
    <row r="350" spans="1:26" x14ac:dyDescent="0.25">
      <c r="A350" s="8">
        <v>41689</v>
      </c>
      <c r="B350" s="9">
        <v>0.46100000000000002</v>
      </c>
      <c r="C350" s="9">
        <v>0</v>
      </c>
      <c r="D350" s="9">
        <f t="shared" si="15"/>
        <v>0.46100000000000002</v>
      </c>
      <c r="F350" s="8">
        <v>41689</v>
      </c>
      <c r="I350" s="14">
        <v>0</v>
      </c>
      <c r="L350" s="7">
        <v>41689</v>
      </c>
      <c r="M350" s="15">
        <v>25.990000000000002</v>
      </c>
      <c r="N350" s="5"/>
      <c r="O350" s="8">
        <v>41689</v>
      </c>
      <c r="P350" s="9">
        <f t="shared" si="16"/>
        <v>191.48500000000001</v>
      </c>
      <c r="R350" s="9">
        <v>1665</v>
      </c>
      <c r="U350" s="5">
        <v>187485</v>
      </c>
      <c r="V350" s="5">
        <v>0</v>
      </c>
      <c r="W350" s="10">
        <v>2335</v>
      </c>
      <c r="Y350" s="3"/>
      <c r="Z350" s="5"/>
    </row>
    <row r="351" spans="1:26" x14ac:dyDescent="0.25">
      <c r="A351" s="8">
        <v>41696</v>
      </c>
      <c r="B351" s="9">
        <v>0.46</v>
      </c>
      <c r="C351" s="9">
        <v>0</v>
      </c>
      <c r="D351" s="9">
        <f t="shared" si="15"/>
        <v>0.46</v>
      </c>
      <c r="F351" s="8">
        <v>41696</v>
      </c>
      <c r="I351" s="14">
        <v>0</v>
      </c>
      <c r="L351" s="7">
        <v>41696</v>
      </c>
      <c r="M351" s="15">
        <v>25.990000000000002</v>
      </c>
      <c r="N351" s="5"/>
      <c r="O351" s="8">
        <v>41696</v>
      </c>
      <c r="P351" s="9">
        <f t="shared" si="16"/>
        <v>191.48599999999999</v>
      </c>
      <c r="R351" s="9">
        <v>1666</v>
      </c>
      <c r="U351" s="5">
        <v>187485</v>
      </c>
      <c r="V351" s="5">
        <v>0</v>
      </c>
      <c r="W351" s="10">
        <v>2335</v>
      </c>
      <c r="Y351" s="3"/>
      <c r="Z351" s="5"/>
    </row>
    <row r="352" spans="1:26" x14ac:dyDescent="0.25">
      <c r="A352" s="8">
        <v>41703</v>
      </c>
      <c r="B352" s="9">
        <v>0.55900000000000005</v>
      </c>
      <c r="C352" s="9">
        <v>0</v>
      </c>
      <c r="D352" s="9">
        <f t="shared" si="15"/>
        <v>0.55900000000000005</v>
      </c>
      <c r="F352" s="8">
        <v>41703</v>
      </c>
      <c r="I352" s="14">
        <v>0</v>
      </c>
      <c r="L352" s="7">
        <v>41703</v>
      </c>
      <c r="M352" s="15">
        <v>26.77</v>
      </c>
      <c r="N352" s="5"/>
      <c r="O352" s="8">
        <v>41703</v>
      </c>
      <c r="P352" s="9">
        <f t="shared" si="16"/>
        <v>191.48599999999999</v>
      </c>
      <c r="R352" s="9">
        <v>1666</v>
      </c>
      <c r="U352" s="5">
        <v>187485</v>
      </c>
      <c r="V352" s="5">
        <v>0</v>
      </c>
      <c r="W352" s="10">
        <v>2335</v>
      </c>
      <c r="Y352" s="3"/>
      <c r="Z352" s="5"/>
    </row>
    <row r="353" spans="1:26" x14ac:dyDescent="0.25">
      <c r="A353" s="8">
        <v>41710</v>
      </c>
      <c r="B353" s="9">
        <v>0.56200000000000006</v>
      </c>
      <c r="C353" s="9">
        <v>0</v>
      </c>
      <c r="D353" s="9">
        <f t="shared" si="15"/>
        <v>0.56200000000000006</v>
      </c>
      <c r="F353" s="8">
        <v>41710</v>
      </c>
      <c r="I353" s="14">
        <v>0</v>
      </c>
      <c r="L353" s="7">
        <v>41710</v>
      </c>
      <c r="M353" s="15">
        <v>26.77</v>
      </c>
      <c r="N353" s="5"/>
      <c r="O353" s="8">
        <v>41710</v>
      </c>
      <c r="P353" s="9">
        <f t="shared" si="16"/>
        <v>191.49</v>
      </c>
      <c r="R353" s="9">
        <v>1670</v>
      </c>
      <c r="U353" s="5">
        <v>187485</v>
      </c>
      <c r="V353" s="5">
        <v>0</v>
      </c>
      <c r="W353" s="10">
        <v>2335</v>
      </c>
      <c r="Y353" s="3"/>
      <c r="Z353" s="5"/>
    </row>
    <row r="354" spans="1:26" x14ac:dyDescent="0.25">
      <c r="A354" s="8">
        <v>41717</v>
      </c>
      <c r="B354" s="9">
        <v>0.58099999999999996</v>
      </c>
      <c r="C354" s="9">
        <v>0</v>
      </c>
      <c r="D354" s="9">
        <f t="shared" si="15"/>
        <v>0.58099999999999996</v>
      </c>
      <c r="F354" s="8">
        <v>41717</v>
      </c>
      <c r="I354" s="14">
        <v>0</v>
      </c>
      <c r="L354" s="7">
        <v>41717</v>
      </c>
      <c r="M354" s="15">
        <v>26.77</v>
      </c>
      <c r="N354" s="5"/>
      <c r="O354" s="8">
        <v>41717</v>
      </c>
      <c r="P354" s="9">
        <f t="shared" si="16"/>
        <v>191.49</v>
      </c>
      <c r="R354" s="9">
        <v>1670</v>
      </c>
      <c r="U354" s="5">
        <v>187485</v>
      </c>
      <c r="V354" s="5">
        <v>0</v>
      </c>
      <c r="W354" s="10">
        <v>2335</v>
      </c>
      <c r="Y354" s="3"/>
      <c r="Z354" s="5"/>
    </row>
    <row r="355" spans="1:26" x14ac:dyDescent="0.25">
      <c r="A355" s="8">
        <v>41724</v>
      </c>
      <c r="B355" s="9">
        <v>0.56399999999999995</v>
      </c>
      <c r="C355" s="9">
        <v>0</v>
      </c>
      <c r="D355" s="9">
        <f t="shared" si="15"/>
        <v>0.56399999999999995</v>
      </c>
      <c r="F355" s="8">
        <v>41724</v>
      </c>
      <c r="I355" s="14">
        <v>0</v>
      </c>
      <c r="L355" s="7">
        <v>41724</v>
      </c>
      <c r="M355" s="15">
        <v>26.77</v>
      </c>
      <c r="N355" s="5"/>
      <c r="O355" s="8">
        <v>41724</v>
      </c>
      <c r="P355" s="9">
        <f t="shared" si="16"/>
        <v>191.49</v>
      </c>
      <c r="R355" s="9">
        <v>1670</v>
      </c>
      <c r="U355" s="5">
        <v>187485</v>
      </c>
      <c r="V355" s="5">
        <v>0</v>
      </c>
      <c r="W355" s="10">
        <v>2335</v>
      </c>
      <c r="Y355" s="3"/>
      <c r="Z355" s="5"/>
    </row>
    <row r="356" spans="1:26" x14ac:dyDescent="0.25">
      <c r="A356" s="8">
        <v>41731</v>
      </c>
      <c r="B356" s="9">
        <v>0.504</v>
      </c>
      <c r="C356" s="9">
        <v>0</v>
      </c>
      <c r="D356" s="9">
        <f t="shared" si="15"/>
        <v>0.504</v>
      </c>
      <c r="F356" s="8">
        <v>41731</v>
      </c>
      <c r="I356" s="14">
        <v>0</v>
      </c>
      <c r="L356" s="7">
        <v>41731</v>
      </c>
      <c r="M356" s="15">
        <v>23.29</v>
      </c>
      <c r="N356" s="5"/>
      <c r="O356" s="8">
        <v>41731</v>
      </c>
      <c r="P356" s="9">
        <f t="shared" si="16"/>
        <v>191.86600000000001</v>
      </c>
      <c r="R356" s="9">
        <v>1669</v>
      </c>
      <c r="U356" s="5">
        <v>187485</v>
      </c>
      <c r="V356" s="5">
        <v>0</v>
      </c>
      <c r="W356" s="10">
        <v>2712</v>
      </c>
      <c r="Y356" s="3"/>
      <c r="Z356" s="5"/>
    </row>
    <row r="357" spans="1:26" x14ac:dyDescent="0.25">
      <c r="A357" s="8">
        <v>41738</v>
      </c>
      <c r="B357" s="9">
        <v>0.50600000000000001</v>
      </c>
      <c r="C357" s="9">
        <v>0</v>
      </c>
      <c r="D357" s="9">
        <f t="shared" si="15"/>
        <v>0.50600000000000001</v>
      </c>
      <c r="F357" s="8">
        <v>41738</v>
      </c>
      <c r="I357" s="14">
        <v>0</v>
      </c>
      <c r="L357" s="7">
        <v>41738</v>
      </c>
      <c r="M357" s="15">
        <v>23.29</v>
      </c>
      <c r="N357" s="5"/>
      <c r="O357" s="8">
        <v>41738</v>
      </c>
      <c r="P357" s="9">
        <f t="shared" si="16"/>
        <v>191.86699999999999</v>
      </c>
      <c r="R357" s="9">
        <v>1670</v>
      </c>
      <c r="U357" s="5">
        <v>187485</v>
      </c>
      <c r="V357" s="5">
        <v>0</v>
      </c>
      <c r="W357" s="10">
        <v>2712</v>
      </c>
      <c r="Y357" s="3"/>
      <c r="Z357" s="5"/>
    </row>
    <row r="358" spans="1:26" x14ac:dyDescent="0.25">
      <c r="A358" s="8">
        <v>41745</v>
      </c>
      <c r="B358" s="9">
        <v>0.51100000000000001</v>
      </c>
      <c r="C358" s="9">
        <v>0</v>
      </c>
      <c r="D358" s="9">
        <f t="shared" si="15"/>
        <v>0.51100000000000001</v>
      </c>
      <c r="F358" s="8">
        <v>41745</v>
      </c>
      <c r="I358" s="14">
        <v>0</v>
      </c>
      <c r="L358" s="7">
        <v>41745</v>
      </c>
      <c r="M358" s="15">
        <v>23.29</v>
      </c>
      <c r="N358" s="5"/>
      <c r="O358" s="8">
        <v>41745</v>
      </c>
      <c r="P358" s="9">
        <f t="shared" si="16"/>
        <v>191.86799999999999</v>
      </c>
      <c r="R358" s="9">
        <v>1671</v>
      </c>
      <c r="U358" s="5">
        <v>187485</v>
      </c>
      <c r="V358" s="5">
        <v>0</v>
      </c>
      <c r="W358" s="10">
        <v>2712</v>
      </c>
      <c r="Y358" s="3"/>
      <c r="Z358" s="5"/>
    </row>
    <row r="359" spans="1:26" x14ac:dyDescent="0.25">
      <c r="A359" s="8">
        <v>41752</v>
      </c>
      <c r="B359" s="9">
        <v>0.51300000000000001</v>
      </c>
      <c r="C359" s="9">
        <v>0</v>
      </c>
      <c r="D359" s="9">
        <f t="shared" si="15"/>
        <v>0.51300000000000001</v>
      </c>
      <c r="F359" s="8">
        <v>41752</v>
      </c>
      <c r="I359" s="14">
        <v>0</v>
      </c>
      <c r="L359" s="7">
        <v>41752</v>
      </c>
      <c r="M359" s="15">
        <v>23.29</v>
      </c>
      <c r="N359" s="5"/>
      <c r="O359" s="8">
        <v>41752</v>
      </c>
      <c r="P359" s="9">
        <f t="shared" si="16"/>
        <v>191.86699999999999</v>
      </c>
      <c r="R359" s="9">
        <v>1670</v>
      </c>
      <c r="U359" s="5">
        <v>187485</v>
      </c>
      <c r="V359" s="5">
        <v>0</v>
      </c>
      <c r="W359" s="10">
        <v>2712</v>
      </c>
      <c r="Y359" s="3"/>
      <c r="Z359" s="5"/>
    </row>
    <row r="360" spans="1:26" x14ac:dyDescent="0.25">
      <c r="A360" s="8">
        <v>41759</v>
      </c>
      <c r="B360" s="9">
        <v>0.42099999999999999</v>
      </c>
      <c r="C360" s="9">
        <v>0</v>
      </c>
      <c r="D360" s="9">
        <f t="shared" si="15"/>
        <v>0.42099999999999999</v>
      </c>
      <c r="F360" s="8">
        <v>41759</v>
      </c>
      <c r="I360" s="14">
        <v>0</v>
      </c>
      <c r="L360" s="7">
        <v>41759</v>
      </c>
      <c r="M360" s="15">
        <v>23.29</v>
      </c>
      <c r="N360" s="5"/>
      <c r="O360" s="8">
        <v>41759</v>
      </c>
      <c r="P360" s="9">
        <f t="shared" si="16"/>
        <v>191.93600000000001</v>
      </c>
      <c r="R360" s="9">
        <v>1739</v>
      </c>
      <c r="U360" s="5">
        <v>187485</v>
      </c>
      <c r="V360" s="5">
        <v>0</v>
      </c>
      <c r="W360" s="10">
        <v>2712</v>
      </c>
      <c r="Y360" s="3"/>
      <c r="Z360" s="5"/>
    </row>
    <row r="361" spans="1:26" x14ac:dyDescent="0.25">
      <c r="A361" s="8">
        <v>41766</v>
      </c>
      <c r="B361" s="9">
        <v>0.45900000000000002</v>
      </c>
      <c r="C361" s="9">
        <v>0</v>
      </c>
      <c r="D361" s="9">
        <f t="shared" si="15"/>
        <v>0.45900000000000002</v>
      </c>
      <c r="F361" s="8">
        <v>41766</v>
      </c>
      <c r="I361" s="14">
        <v>0</v>
      </c>
      <c r="L361" s="7">
        <v>41766</v>
      </c>
      <c r="M361" s="15">
        <v>23.37</v>
      </c>
      <c r="N361" s="5"/>
      <c r="O361" s="8">
        <v>41766</v>
      </c>
      <c r="P361" s="9">
        <f t="shared" si="16"/>
        <v>191.93600000000001</v>
      </c>
      <c r="R361" s="9">
        <v>1739</v>
      </c>
      <c r="U361" s="5">
        <v>187485</v>
      </c>
      <c r="V361" s="5">
        <v>0</v>
      </c>
      <c r="W361" s="10">
        <v>2712</v>
      </c>
      <c r="Y361" s="3"/>
      <c r="Z361" s="5"/>
    </row>
    <row r="362" spans="1:26" x14ac:dyDescent="0.25">
      <c r="A362" s="8">
        <v>41773</v>
      </c>
      <c r="B362" s="9">
        <v>0.42899999999999999</v>
      </c>
      <c r="C362" s="9">
        <v>0</v>
      </c>
      <c r="D362" s="9">
        <f t="shared" si="15"/>
        <v>0.42899999999999999</v>
      </c>
      <c r="F362" s="8">
        <v>41773</v>
      </c>
      <c r="I362" s="14">
        <v>0</v>
      </c>
      <c r="L362" s="7">
        <v>41773</v>
      </c>
      <c r="M362" s="15">
        <v>23.37</v>
      </c>
      <c r="N362" s="5"/>
      <c r="O362" s="8">
        <v>41773</v>
      </c>
      <c r="P362" s="9">
        <f t="shared" si="16"/>
        <v>191.93800000000002</v>
      </c>
      <c r="R362" s="9">
        <v>1741</v>
      </c>
      <c r="U362" s="5">
        <v>187485</v>
      </c>
      <c r="V362" s="5">
        <v>0</v>
      </c>
      <c r="W362" s="10">
        <v>2712</v>
      </c>
      <c r="Y362" s="3"/>
      <c r="Z362" s="5"/>
    </row>
    <row r="363" spans="1:26" x14ac:dyDescent="0.25">
      <c r="A363" s="8">
        <v>41780</v>
      </c>
      <c r="B363" s="9">
        <v>0.44700000000000001</v>
      </c>
      <c r="C363" s="9">
        <v>0</v>
      </c>
      <c r="D363" s="9">
        <f t="shared" si="15"/>
        <v>0.44700000000000001</v>
      </c>
      <c r="F363" s="8">
        <v>41780</v>
      </c>
      <c r="I363" s="14">
        <v>0</v>
      </c>
      <c r="L363" s="7">
        <v>41780</v>
      </c>
      <c r="M363" s="15">
        <v>23.37</v>
      </c>
      <c r="N363" s="5"/>
      <c r="O363" s="8">
        <v>41780</v>
      </c>
      <c r="P363" s="9">
        <f t="shared" si="16"/>
        <v>191.93800000000002</v>
      </c>
      <c r="R363" s="9">
        <v>1741</v>
      </c>
      <c r="U363" s="5">
        <v>187485</v>
      </c>
      <c r="V363" s="5">
        <v>0</v>
      </c>
      <c r="W363" s="10">
        <v>2712</v>
      </c>
      <c r="Y363" s="3"/>
      <c r="Z363" s="5"/>
    </row>
    <row r="364" spans="1:26" x14ac:dyDescent="0.25">
      <c r="A364" s="8">
        <v>41787</v>
      </c>
      <c r="B364" s="9">
        <v>0.311</v>
      </c>
      <c r="C364" s="9">
        <v>0</v>
      </c>
      <c r="D364" s="9">
        <f t="shared" si="15"/>
        <v>0.311</v>
      </c>
      <c r="F364" s="8">
        <v>41787</v>
      </c>
      <c r="I364" s="14">
        <v>0</v>
      </c>
      <c r="L364" s="7">
        <v>41787</v>
      </c>
      <c r="M364" s="15">
        <v>23.37</v>
      </c>
      <c r="N364" s="5"/>
      <c r="O364" s="8">
        <v>41787</v>
      </c>
      <c r="P364" s="9">
        <f t="shared" si="16"/>
        <v>191.93800000000002</v>
      </c>
      <c r="R364" s="9">
        <v>1741</v>
      </c>
      <c r="U364" s="5">
        <v>187485</v>
      </c>
      <c r="V364" s="5">
        <v>0</v>
      </c>
      <c r="W364" s="10">
        <v>2712</v>
      </c>
      <c r="Y364" s="3"/>
      <c r="Z364" s="5"/>
    </row>
    <row r="365" spans="1:26" x14ac:dyDescent="0.25">
      <c r="A365" s="8">
        <v>41794</v>
      </c>
      <c r="B365" s="9">
        <v>0.33700000000000002</v>
      </c>
      <c r="C365" s="9">
        <v>0</v>
      </c>
      <c r="D365" s="9">
        <f t="shared" si="15"/>
        <v>0.33700000000000002</v>
      </c>
      <c r="F365" s="8">
        <v>41794</v>
      </c>
      <c r="I365" s="14">
        <v>0</v>
      </c>
      <c r="L365" s="7">
        <v>41794</v>
      </c>
      <c r="M365" s="15">
        <v>23.77</v>
      </c>
      <c r="N365" s="5"/>
      <c r="O365" s="8">
        <v>41794</v>
      </c>
      <c r="P365" s="9">
        <f t="shared" si="16"/>
        <v>191.93600000000001</v>
      </c>
      <c r="R365" s="9">
        <v>1739</v>
      </c>
      <c r="U365" s="5">
        <v>187485</v>
      </c>
      <c r="V365" s="5">
        <v>0</v>
      </c>
      <c r="W365" s="10">
        <v>2712</v>
      </c>
      <c r="Y365" s="3"/>
      <c r="Z365" s="5"/>
    </row>
    <row r="366" spans="1:26" x14ac:dyDescent="0.25">
      <c r="A366" s="8">
        <v>41801</v>
      </c>
      <c r="B366" s="9">
        <v>0.35699999999999998</v>
      </c>
      <c r="C366" s="9">
        <v>0</v>
      </c>
      <c r="D366" s="9">
        <f t="shared" si="15"/>
        <v>0.35699999999999998</v>
      </c>
      <c r="F366" s="8">
        <v>41801</v>
      </c>
      <c r="I366" s="14">
        <v>0</v>
      </c>
      <c r="L366" s="7">
        <v>41801</v>
      </c>
      <c r="M366" s="15">
        <v>23.77</v>
      </c>
      <c r="N366" s="5"/>
      <c r="O366" s="8">
        <v>41801</v>
      </c>
      <c r="P366" s="9">
        <f t="shared" si="16"/>
        <v>191.93600000000001</v>
      </c>
      <c r="R366" s="9">
        <v>1739</v>
      </c>
      <c r="U366" s="5">
        <v>187485</v>
      </c>
      <c r="V366" s="5">
        <v>0</v>
      </c>
      <c r="W366" s="10">
        <v>2712</v>
      </c>
      <c r="Y366" s="3"/>
      <c r="Z366" s="5"/>
    </row>
    <row r="367" spans="1:26" x14ac:dyDescent="0.25">
      <c r="A367" s="8">
        <v>41808</v>
      </c>
      <c r="B367" s="9">
        <v>0.34499999999999997</v>
      </c>
      <c r="C367" s="9">
        <v>0</v>
      </c>
      <c r="D367" s="9">
        <f t="shared" si="15"/>
        <v>0.34499999999999997</v>
      </c>
      <c r="F367" s="8">
        <v>41808</v>
      </c>
      <c r="I367" s="14">
        <v>0</v>
      </c>
      <c r="L367" s="7">
        <v>41808</v>
      </c>
      <c r="M367" s="15">
        <v>23.77</v>
      </c>
      <c r="N367" s="5"/>
      <c r="O367" s="8">
        <v>41808</v>
      </c>
      <c r="P367" s="9">
        <f t="shared" si="16"/>
        <v>191.93600000000001</v>
      </c>
      <c r="R367" s="9">
        <v>1739</v>
      </c>
      <c r="U367" s="5">
        <v>187485</v>
      </c>
      <c r="V367" s="5">
        <v>0</v>
      </c>
      <c r="W367" s="10">
        <v>2712</v>
      </c>
      <c r="Y367" s="3"/>
      <c r="Z367" s="5"/>
    </row>
    <row r="368" spans="1:26" x14ac:dyDescent="0.25">
      <c r="A368" s="8">
        <v>41815</v>
      </c>
      <c r="B368" s="9">
        <v>0.39700000000000002</v>
      </c>
      <c r="C368" s="9">
        <v>0</v>
      </c>
      <c r="D368" s="9">
        <f t="shared" si="15"/>
        <v>0.39700000000000002</v>
      </c>
      <c r="F368" s="8">
        <v>41815</v>
      </c>
      <c r="I368" s="14">
        <v>0</v>
      </c>
      <c r="L368" s="7">
        <v>41815</v>
      </c>
      <c r="M368" s="15">
        <v>23.77</v>
      </c>
      <c r="N368" s="5"/>
      <c r="O368" s="8">
        <v>41815</v>
      </c>
      <c r="P368" s="9">
        <f t="shared" si="16"/>
        <v>191.93600000000001</v>
      </c>
      <c r="R368" s="9">
        <v>1739</v>
      </c>
      <c r="U368" s="5">
        <v>187485</v>
      </c>
      <c r="V368" s="5">
        <v>0</v>
      </c>
      <c r="W368" s="10">
        <v>2712</v>
      </c>
      <c r="Y368" s="3"/>
      <c r="Z368" s="5"/>
    </row>
    <row r="369" spans="1:26" x14ac:dyDescent="0.25">
      <c r="A369" s="8">
        <v>41822</v>
      </c>
      <c r="B369" s="9">
        <v>0.31900000000000001</v>
      </c>
      <c r="C369" s="9">
        <v>0</v>
      </c>
      <c r="D369" s="9">
        <f t="shared" si="15"/>
        <v>0.31900000000000001</v>
      </c>
      <c r="F369" s="8">
        <v>41822</v>
      </c>
      <c r="I369" s="14">
        <v>0</v>
      </c>
      <c r="L369" s="7">
        <v>41822</v>
      </c>
      <c r="M369" s="15">
        <v>22.95</v>
      </c>
      <c r="N369" s="5"/>
      <c r="O369" s="8">
        <v>41822</v>
      </c>
      <c r="P369" s="9">
        <f t="shared" si="16"/>
        <v>192.309</v>
      </c>
      <c r="R369" s="9">
        <v>1740</v>
      </c>
      <c r="U369" s="5">
        <v>187485</v>
      </c>
      <c r="V369" s="5">
        <v>0</v>
      </c>
      <c r="W369" s="10">
        <v>3084</v>
      </c>
      <c r="Y369" s="3"/>
      <c r="Z369" s="5"/>
    </row>
    <row r="370" spans="1:26" x14ac:dyDescent="0.25">
      <c r="A370" s="8">
        <v>41829</v>
      </c>
      <c r="B370" s="9">
        <v>0.33</v>
      </c>
      <c r="C370" s="9">
        <v>0</v>
      </c>
      <c r="D370" s="9">
        <f t="shared" si="15"/>
        <v>0.33</v>
      </c>
      <c r="F370" s="8">
        <v>41829</v>
      </c>
      <c r="I370" s="14">
        <v>0</v>
      </c>
      <c r="L370" s="7">
        <v>41829</v>
      </c>
      <c r="M370" s="15">
        <v>22.95</v>
      </c>
      <c r="N370" s="5"/>
      <c r="O370" s="8">
        <v>41829</v>
      </c>
      <c r="P370" s="9">
        <f t="shared" si="16"/>
        <v>192.309</v>
      </c>
      <c r="R370" s="9">
        <v>1740</v>
      </c>
      <c r="U370" s="5">
        <v>187485</v>
      </c>
      <c r="V370" s="5">
        <v>0</v>
      </c>
      <c r="W370" s="10">
        <v>3084</v>
      </c>
      <c r="Y370" s="3"/>
      <c r="Z370" s="5"/>
    </row>
    <row r="371" spans="1:26" x14ac:dyDescent="0.25">
      <c r="A371" s="8">
        <v>41836</v>
      </c>
      <c r="B371" s="9">
        <v>0.36</v>
      </c>
      <c r="C371" s="9">
        <v>0</v>
      </c>
      <c r="D371" s="9">
        <f t="shared" si="15"/>
        <v>0.36</v>
      </c>
      <c r="F371" s="8">
        <v>41836</v>
      </c>
      <c r="I371" s="14">
        <v>0</v>
      </c>
      <c r="L371" s="7">
        <v>41836</v>
      </c>
      <c r="M371" s="15">
        <v>22.95</v>
      </c>
      <c r="N371" s="5"/>
      <c r="O371" s="8">
        <v>41836</v>
      </c>
      <c r="P371" s="9">
        <f t="shared" si="16"/>
        <v>192.316</v>
      </c>
      <c r="R371" s="9">
        <v>1747</v>
      </c>
      <c r="U371" s="5">
        <v>187485</v>
      </c>
      <c r="V371" s="5">
        <v>0</v>
      </c>
      <c r="W371" s="10">
        <v>3084</v>
      </c>
      <c r="Y371" s="3"/>
      <c r="Z371" s="5"/>
    </row>
    <row r="372" spans="1:26" x14ac:dyDescent="0.25">
      <c r="A372" s="8">
        <v>41843</v>
      </c>
      <c r="B372" s="9">
        <v>0.33600000000000002</v>
      </c>
      <c r="C372" s="9">
        <v>0</v>
      </c>
      <c r="D372" s="9">
        <f t="shared" si="15"/>
        <v>0.33600000000000002</v>
      </c>
      <c r="F372" s="8">
        <v>41843</v>
      </c>
      <c r="I372" s="14">
        <v>0</v>
      </c>
      <c r="L372" s="7">
        <v>41843</v>
      </c>
      <c r="M372" s="15">
        <v>22.95</v>
      </c>
      <c r="N372" s="5"/>
      <c r="O372" s="8">
        <v>41843</v>
      </c>
      <c r="P372" s="9">
        <f t="shared" si="16"/>
        <v>192.30799999999999</v>
      </c>
      <c r="R372" s="9">
        <v>1739</v>
      </c>
      <c r="U372" s="5">
        <v>187485</v>
      </c>
      <c r="V372" s="5">
        <v>0</v>
      </c>
      <c r="W372" s="10">
        <v>3084</v>
      </c>
      <c r="Y372" s="3"/>
      <c r="Z372" s="5"/>
    </row>
    <row r="373" spans="1:26" x14ac:dyDescent="0.25">
      <c r="A373" s="8">
        <v>41850</v>
      </c>
      <c r="B373" s="9">
        <v>0.33100000000000002</v>
      </c>
      <c r="C373" s="9">
        <v>0</v>
      </c>
      <c r="D373" s="9">
        <f t="shared" si="15"/>
        <v>0.33100000000000002</v>
      </c>
      <c r="F373" s="8">
        <v>41850</v>
      </c>
      <c r="I373" s="14">
        <v>0</v>
      </c>
      <c r="L373" s="7">
        <v>41850</v>
      </c>
      <c r="M373" s="15">
        <v>22.95</v>
      </c>
      <c r="N373" s="5"/>
      <c r="O373" s="8">
        <v>41850</v>
      </c>
      <c r="P373" s="9">
        <f t="shared" si="16"/>
        <v>192.31399999999999</v>
      </c>
      <c r="R373" s="9">
        <v>1745</v>
      </c>
      <c r="U373" s="5">
        <v>187485</v>
      </c>
      <c r="V373" s="5">
        <v>0</v>
      </c>
      <c r="W373" s="10">
        <v>3084</v>
      </c>
      <c r="Y373" s="3"/>
      <c r="Z373" s="5"/>
    </row>
    <row r="374" spans="1:26" x14ac:dyDescent="0.25">
      <c r="A374" s="8">
        <v>41857</v>
      </c>
      <c r="B374" s="9">
        <v>0.34100000000000003</v>
      </c>
      <c r="C374" s="9">
        <v>0</v>
      </c>
      <c r="D374" s="9">
        <f t="shared" si="15"/>
        <v>0.34100000000000003</v>
      </c>
      <c r="F374" s="8">
        <v>41857</v>
      </c>
      <c r="I374" s="14">
        <v>0</v>
      </c>
      <c r="L374" s="7">
        <v>41857</v>
      </c>
      <c r="M374" s="15">
        <v>23.150000000000002</v>
      </c>
      <c r="N374" s="5"/>
      <c r="O374" s="8">
        <v>41857</v>
      </c>
      <c r="P374" s="9">
        <f t="shared" si="16"/>
        <v>192.32300000000001</v>
      </c>
      <c r="R374" s="9">
        <v>1754</v>
      </c>
      <c r="U374" s="5">
        <v>187485</v>
      </c>
      <c r="V374" s="5">
        <v>0</v>
      </c>
      <c r="W374" s="10">
        <v>3084</v>
      </c>
      <c r="Y374" s="3"/>
      <c r="Z374" s="5"/>
    </row>
    <row r="375" spans="1:26" x14ac:dyDescent="0.25">
      <c r="A375" s="8">
        <v>41864</v>
      </c>
      <c r="B375" s="9">
        <v>0.34899999999999998</v>
      </c>
      <c r="C375" s="9">
        <v>0</v>
      </c>
      <c r="D375" s="9">
        <f t="shared" si="15"/>
        <v>0.34899999999999998</v>
      </c>
      <c r="F375" s="8">
        <v>41864</v>
      </c>
      <c r="I375" s="14">
        <v>0</v>
      </c>
      <c r="L375" s="7">
        <v>41864</v>
      </c>
      <c r="M375" s="15">
        <v>23.150000000000002</v>
      </c>
      <c r="N375" s="5"/>
      <c r="O375" s="8">
        <v>41864</v>
      </c>
      <c r="P375" s="9">
        <f t="shared" si="16"/>
        <v>192.32300000000001</v>
      </c>
      <c r="R375" s="9">
        <v>1754</v>
      </c>
      <c r="U375" s="5">
        <v>187485</v>
      </c>
      <c r="V375" s="5">
        <v>0</v>
      </c>
      <c r="W375" s="10">
        <v>3084</v>
      </c>
      <c r="Y375" s="3"/>
      <c r="Z375" s="5"/>
    </row>
    <row r="376" spans="1:26" x14ac:dyDescent="0.25">
      <c r="A376" s="8">
        <v>41871</v>
      </c>
      <c r="B376" s="9">
        <v>0.36699999999999999</v>
      </c>
      <c r="C376" s="9">
        <v>0</v>
      </c>
      <c r="D376" s="9">
        <f t="shared" si="15"/>
        <v>0.36699999999999999</v>
      </c>
      <c r="F376" s="8">
        <v>41871</v>
      </c>
      <c r="I376" s="14">
        <v>0</v>
      </c>
      <c r="L376" s="7">
        <v>41871</v>
      </c>
      <c r="M376" s="15">
        <v>23.150000000000002</v>
      </c>
      <c r="N376" s="5"/>
      <c r="O376" s="8">
        <v>41871</v>
      </c>
      <c r="P376" s="9">
        <f t="shared" si="16"/>
        <v>192.322</v>
      </c>
      <c r="R376" s="9">
        <v>1753</v>
      </c>
      <c r="U376" s="5">
        <v>187485</v>
      </c>
      <c r="V376" s="5">
        <v>0</v>
      </c>
      <c r="W376" s="10">
        <v>3084</v>
      </c>
      <c r="Y376" s="3"/>
      <c r="Z376" s="5"/>
    </row>
    <row r="377" spans="1:26" x14ac:dyDescent="0.25">
      <c r="A377" s="8">
        <v>41878</v>
      </c>
      <c r="B377" s="9">
        <v>0.41199999999999998</v>
      </c>
      <c r="C377" s="9">
        <v>0</v>
      </c>
      <c r="D377" s="9">
        <f t="shared" si="15"/>
        <v>0.41199999999999998</v>
      </c>
      <c r="F377" s="8">
        <v>41878</v>
      </c>
      <c r="I377" s="14">
        <v>0</v>
      </c>
      <c r="L377" s="7">
        <v>41878</v>
      </c>
      <c r="M377" s="15">
        <v>23.150000000000002</v>
      </c>
      <c r="N377" s="5"/>
      <c r="O377" s="8">
        <v>41878</v>
      </c>
      <c r="P377" s="9">
        <f t="shared" si="16"/>
        <v>192.322</v>
      </c>
      <c r="R377" s="9">
        <v>1753</v>
      </c>
      <c r="U377" s="5">
        <v>187485</v>
      </c>
      <c r="V377" s="5">
        <v>0</v>
      </c>
      <c r="W377" s="10">
        <v>3084</v>
      </c>
      <c r="Y377" s="3"/>
      <c r="Z377" s="5"/>
    </row>
    <row r="378" spans="1:26" x14ac:dyDescent="0.25">
      <c r="A378" s="8">
        <v>41885</v>
      </c>
      <c r="B378" s="9">
        <v>0.439</v>
      </c>
      <c r="C378" s="9">
        <v>0</v>
      </c>
      <c r="D378" s="9">
        <f t="shared" si="15"/>
        <v>0.439</v>
      </c>
      <c r="F378" s="8">
        <v>41885</v>
      </c>
      <c r="I378" s="14">
        <v>0</v>
      </c>
      <c r="L378" s="7">
        <v>41885</v>
      </c>
      <c r="M378" s="15">
        <v>23.38</v>
      </c>
      <c r="N378" s="5"/>
      <c r="O378" s="8">
        <v>41885</v>
      </c>
      <c r="P378" s="9">
        <f t="shared" si="16"/>
        <v>192.31800000000001</v>
      </c>
      <c r="R378" s="9">
        <v>1749</v>
      </c>
      <c r="U378" s="5">
        <v>187485</v>
      </c>
      <c r="V378" s="5">
        <v>0</v>
      </c>
      <c r="W378" s="10">
        <v>3084</v>
      </c>
      <c r="Y378" s="3"/>
      <c r="Z378" s="5"/>
    </row>
    <row r="379" spans="1:26" x14ac:dyDescent="0.25">
      <c r="A379" s="8">
        <v>41892</v>
      </c>
      <c r="B379" s="9">
        <v>0.43</v>
      </c>
      <c r="C379" s="9">
        <v>0</v>
      </c>
      <c r="D379" s="9">
        <f t="shared" si="15"/>
        <v>0.43</v>
      </c>
      <c r="F379" s="8">
        <v>41892</v>
      </c>
      <c r="I379" s="14">
        <v>0</v>
      </c>
      <c r="L379" s="7">
        <v>41892</v>
      </c>
      <c r="M379" s="15">
        <v>23.38</v>
      </c>
      <c r="N379" s="5"/>
      <c r="O379" s="8">
        <v>41892</v>
      </c>
      <c r="P379" s="9">
        <f t="shared" si="16"/>
        <v>192.31900000000002</v>
      </c>
      <c r="R379" s="9">
        <v>1750</v>
      </c>
      <c r="U379" s="5">
        <v>187485</v>
      </c>
      <c r="V379" s="5">
        <v>0</v>
      </c>
      <c r="W379" s="10">
        <v>3084</v>
      </c>
      <c r="Y379" s="3"/>
      <c r="Z379" s="5"/>
    </row>
    <row r="380" spans="1:26" x14ac:dyDescent="0.25">
      <c r="A380" s="8">
        <v>41899</v>
      </c>
      <c r="B380" s="9">
        <v>0.39300000000000002</v>
      </c>
      <c r="C380" s="9">
        <v>0</v>
      </c>
      <c r="D380" s="9">
        <f t="shared" si="15"/>
        <v>0.39300000000000002</v>
      </c>
      <c r="F380" s="8">
        <v>41899</v>
      </c>
      <c r="I380" s="14">
        <v>0</v>
      </c>
      <c r="L380" s="7">
        <v>41899</v>
      </c>
      <c r="M380" s="15">
        <v>23.38</v>
      </c>
      <c r="N380" s="5"/>
      <c r="O380" s="8">
        <v>41899</v>
      </c>
      <c r="P380" s="9">
        <f t="shared" si="16"/>
        <v>192.233</v>
      </c>
      <c r="R380" s="9">
        <v>1664</v>
      </c>
      <c r="U380" s="5">
        <v>187485</v>
      </c>
      <c r="V380" s="5">
        <v>0</v>
      </c>
      <c r="W380" s="10">
        <v>3084</v>
      </c>
      <c r="Y380" s="3"/>
      <c r="Z380" s="5"/>
    </row>
    <row r="381" spans="1:26" x14ac:dyDescent="0.25">
      <c r="A381" s="8">
        <v>41906</v>
      </c>
      <c r="B381" s="9">
        <v>0.35399999999999998</v>
      </c>
      <c r="C381" s="9">
        <v>0</v>
      </c>
      <c r="D381" s="9">
        <f t="shared" si="15"/>
        <v>0.35399999999999998</v>
      </c>
      <c r="F381" s="8">
        <v>41906</v>
      </c>
      <c r="I381" s="14">
        <v>0</v>
      </c>
      <c r="L381" s="7">
        <v>41906</v>
      </c>
      <c r="M381" s="15">
        <v>23.38</v>
      </c>
      <c r="N381" s="5"/>
      <c r="O381" s="8">
        <v>41906</v>
      </c>
      <c r="P381" s="9">
        <f t="shared" si="16"/>
        <v>192.233</v>
      </c>
      <c r="R381" s="9">
        <v>1664</v>
      </c>
      <c r="U381" s="5">
        <v>187485</v>
      </c>
      <c r="V381" s="5">
        <v>0</v>
      </c>
      <c r="W381" s="10">
        <v>3084</v>
      </c>
      <c r="Y381" s="3"/>
      <c r="Z381" s="5"/>
    </row>
    <row r="382" spans="1:26" x14ac:dyDescent="0.25">
      <c r="A382" s="8">
        <v>41913</v>
      </c>
      <c r="B382" s="9">
        <v>0.46800000000000003</v>
      </c>
      <c r="C382" s="9">
        <v>0</v>
      </c>
      <c r="D382" s="9">
        <f t="shared" si="15"/>
        <v>0.46800000000000003</v>
      </c>
      <c r="F382" s="8">
        <v>41913</v>
      </c>
      <c r="I382" s="14">
        <v>0</v>
      </c>
      <c r="L382" s="7">
        <v>41913</v>
      </c>
      <c r="M382" s="15">
        <v>23.490000000000002</v>
      </c>
      <c r="N382" s="5"/>
      <c r="O382" s="8">
        <v>41913</v>
      </c>
      <c r="P382" s="9">
        <f t="shared" si="16"/>
        <v>192.57599999999999</v>
      </c>
      <c r="R382" s="9">
        <v>1664</v>
      </c>
      <c r="U382" s="5">
        <v>187485</v>
      </c>
      <c r="V382" s="5">
        <v>0</v>
      </c>
      <c r="W382" s="10">
        <v>3427</v>
      </c>
      <c r="Y382" s="3"/>
      <c r="Z382" s="5"/>
    </row>
    <row r="383" spans="1:26" x14ac:dyDescent="0.25">
      <c r="A383" s="8">
        <v>41920</v>
      </c>
      <c r="B383" s="9">
        <v>0.221</v>
      </c>
      <c r="C383" s="9">
        <v>0</v>
      </c>
      <c r="D383" s="9">
        <f t="shared" si="15"/>
        <v>0.221</v>
      </c>
      <c r="F383" s="8">
        <v>41920</v>
      </c>
      <c r="I383" s="14">
        <v>0</v>
      </c>
      <c r="L383" s="7">
        <v>41920</v>
      </c>
      <c r="M383" s="15">
        <v>23.490000000000002</v>
      </c>
      <c r="N383" s="5"/>
      <c r="O383" s="8">
        <v>41920</v>
      </c>
      <c r="P383" s="9">
        <f t="shared" si="16"/>
        <v>192.583</v>
      </c>
      <c r="R383" s="9">
        <v>1671</v>
      </c>
      <c r="U383" s="5">
        <v>187485</v>
      </c>
      <c r="V383" s="5">
        <v>0</v>
      </c>
      <c r="W383" s="10">
        <v>3427</v>
      </c>
      <c r="Y383" s="3"/>
      <c r="Z383" s="5"/>
    </row>
    <row r="384" spans="1:26" x14ac:dyDescent="0.25">
      <c r="A384" s="8">
        <v>41927</v>
      </c>
      <c r="B384" s="9">
        <v>0.23400000000000001</v>
      </c>
      <c r="C384" s="9">
        <v>0</v>
      </c>
      <c r="D384" s="9">
        <f t="shared" si="15"/>
        <v>0.23400000000000001</v>
      </c>
      <c r="F384" s="8">
        <v>41927</v>
      </c>
      <c r="I384" s="14">
        <v>0</v>
      </c>
      <c r="L384" s="7">
        <v>41927</v>
      </c>
      <c r="M384" s="15">
        <v>23.490000000000002</v>
      </c>
      <c r="N384" s="5"/>
      <c r="O384" s="8">
        <v>41927</v>
      </c>
      <c r="P384" s="9">
        <f t="shared" si="16"/>
        <v>192.58600000000001</v>
      </c>
      <c r="R384" s="9">
        <v>1674</v>
      </c>
      <c r="U384" s="5">
        <v>187485</v>
      </c>
      <c r="V384" s="5">
        <v>0</v>
      </c>
      <c r="W384" s="10">
        <v>3427</v>
      </c>
      <c r="Y384" s="3"/>
      <c r="Z384" s="5"/>
    </row>
    <row r="385" spans="1:26" x14ac:dyDescent="0.25">
      <c r="A385" s="8">
        <v>41934</v>
      </c>
      <c r="B385" s="9">
        <v>0.23899999999999999</v>
      </c>
      <c r="C385" s="9">
        <v>0</v>
      </c>
      <c r="D385" s="9">
        <f t="shared" si="15"/>
        <v>0.23899999999999999</v>
      </c>
      <c r="F385" s="8">
        <v>41934</v>
      </c>
      <c r="I385" s="14">
        <v>0</v>
      </c>
      <c r="L385" s="7">
        <v>41934</v>
      </c>
      <c r="M385" s="15">
        <v>23.490000000000002</v>
      </c>
      <c r="N385" s="5"/>
      <c r="O385" s="8">
        <v>41934</v>
      </c>
      <c r="P385" s="9">
        <f t="shared" si="16"/>
        <v>192.583</v>
      </c>
      <c r="R385" s="9">
        <v>1671</v>
      </c>
      <c r="U385" s="5">
        <v>187485</v>
      </c>
      <c r="V385" s="5">
        <v>0</v>
      </c>
      <c r="W385" s="10">
        <v>3427</v>
      </c>
      <c r="Y385" s="3"/>
      <c r="Z385" s="5"/>
    </row>
    <row r="386" spans="1:26" x14ac:dyDescent="0.25">
      <c r="A386" s="8">
        <v>41941</v>
      </c>
      <c r="B386" s="9">
        <v>0.20599999999999999</v>
      </c>
      <c r="C386" s="9">
        <v>0</v>
      </c>
      <c r="D386" s="9">
        <f t="shared" si="15"/>
        <v>0.20599999999999999</v>
      </c>
      <c r="F386" s="8">
        <v>41941</v>
      </c>
      <c r="I386" s="14">
        <v>0</v>
      </c>
      <c r="L386" s="7">
        <v>41941</v>
      </c>
      <c r="M386" s="15">
        <v>23.490000000000002</v>
      </c>
      <c r="N386" s="5"/>
      <c r="O386" s="8">
        <v>41941</v>
      </c>
      <c r="P386" s="9">
        <f t="shared" si="16"/>
        <v>192.59100000000001</v>
      </c>
      <c r="R386" s="9">
        <v>1679</v>
      </c>
      <c r="U386" s="5">
        <v>187485</v>
      </c>
      <c r="V386" s="5">
        <v>0</v>
      </c>
      <c r="W386" s="10">
        <v>3427</v>
      </c>
      <c r="Y386" s="3"/>
      <c r="Z386" s="5"/>
    </row>
    <row r="387" spans="1:26" x14ac:dyDescent="0.25">
      <c r="A387" s="8">
        <v>41948</v>
      </c>
      <c r="B387" s="9">
        <v>0.14699999999999999</v>
      </c>
      <c r="C387" s="9">
        <v>0</v>
      </c>
      <c r="D387" s="9">
        <f t="shared" si="15"/>
        <v>0.14699999999999999</v>
      </c>
      <c r="F387" s="8">
        <v>41948</v>
      </c>
      <c r="I387" s="14">
        <v>0</v>
      </c>
      <c r="L387" s="7">
        <v>41948</v>
      </c>
      <c r="M387" s="15">
        <v>23.69</v>
      </c>
      <c r="N387" s="5"/>
      <c r="O387" s="8">
        <v>41948</v>
      </c>
      <c r="P387" s="9">
        <f t="shared" si="16"/>
        <v>192.59100000000001</v>
      </c>
      <c r="R387" s="9">
        <v>1679</v>
      </c>
      <c r="U387" s="5">
        <v>187485</v>
      </c>
      <c r="V387" s="5">
        <v>0</v>
      </c>
      <c r="W387" s="10">
        <v>3427</v>
      </c>
      <c r="Y387" s="3"/>
      <c r="Z387" s="5"/>
    </row>
    <row r="388" spans="1:26" x14ac:dyDescent="0.25">
      <c r="A388" s="8">
        <v>41955</v>
      </c>
      <c r="B388" s="9">
        <v>0.13100000000000001</v>
      </c>
      <c r="C388" s="9">
        <v>0</v>
      </c>
      <c r="D388" s="9">
        <f t="shared" si="15"/>
        <v>0.13100000000000001</v>
      </c>
      <c r="F388" s="8">
        <v>41955</v>
      </c>
      <c r="I388" s="14">
        <v>0</v>
      </c>
      <c r="L388" s="7">
        <v>41955</v>
      </c>
      <c r="M388" s="15">
        <v>23.69</v>
      </c>
      <c r="N388" s="5"/>
      <c r="O388" s="8">
        <v>41955</v>
      </c>
      <c r="P388" s="9">
        <f t="shared" si="16"/>
        <v>192.59100000000001</v>
      </c>
      <c r="R388" s="9">
        <v>1679</v>
      </c>
      <c r="U388" s="5">
        <v>187485</v>
      </c>
      <c r="V388" s="5">
        <v>0</v>
      </c>
      <c r="W388" s="10">
        <v>3427</v>
      </c>
      <c r="Y388" s="3"/>
      <c r="Z388" s="5"/>
    </row>
    <row r="389" spans="1:26" x14ac:dyDescent="0.25">
      <c r="A389" s="8">
        <v>41962</v>
      </c>
      <c r="B389" s="9">
        <v>0.13100000000000001</v>
      </c>
      <c r="C389" s="9">
        <v>0</v>
      </c>
      <c r="D389" s="9">
        <f t="shared" si="15"/>
        <v>0.13100000000000001</v>
      </c>
      <c r="F389" s="8">
        <v>41962</v>
      </c>
      <c r="I389" s="14">
        <v>0</v>
      </c>
      <c r="L389" s="7">
        <v>41962</v>
      </c>
      <c r="M389" s="15">
        <v>23.69</v>
      </c>
      <c r="N389" s="5"/>
      <c r="O389" s="8">
        <v>41962</v>
      </c>
      <c r="P389" s="9">
        <f t="shared" si="16"/>
        <v>192.59300000000002</v>
      </c>
      <c r="R389" s="9">
        <v>1681</v>
      </c>
      <c r="U389" s="5">
        <v>187485</v>
      </c>
      <c r="V389" s="5">
        <v>0</v>
      </c>
      <c r="W389" s="10">
        <v>3427</v>
      </c>
      <c r="Y389" s="3"/>
      <c r="Z389" s="5"/>
    </row>
    <row r="390" spans="1:26" x14ac:dyDescent="0.25">
      <c r="A390" s="8">
        <v>41969</v>
      </c>
      <c r="B390" s="9">
        <v>0.112</v>
      </c>
      <c r="C390" s="9">
        <v>0</v>
      </c>
      <c r="D390" s="9">
        <f t="shared" si="15"/>
        <v>0.112</v>
      </c>
      <c r="F390" s="8">
        <v>41969</v>
      </c>
      <c r="I390" s="14">
        <v>0</v>
      </c>
      <c r="L390" s="7">
        <v>41969</v>
      </c>
      <c r="M390" s="15">
        <v>23.69</v>
      </c>
      <c r="N390" s="5"/>
      <c r="O390" s="8">
        <v>41969</v>
      </c>
      <c r="P390" s="9">
        <f t="shared" si="16"/>
        <v>192.59300000000002</v>
      </c>
      <c r="R390" s="9">
        <v>1681</v>
      </c>
      <c r="U390" s="5">
        <v>187485</v>
      </c>
      <c r="V390" s="5">
        <v>0</v>
      </c>
      <c r="W390" s="10">
        <v>3427</v>
      </c>
      <c r="Y390" s="3"/>
      <c r="Z390" s="5"/>
    </row>
    <row r="391" spans="1:26" x14ac:dyDescent="0.25">
      <c r="A391" s="8">
        <v>41976</v>
      </c>
      <c r="B391" s="9">
        <v>0.1</v>
      </c>
      <c r="C391" s="9">
        <v>0</v>
      </c>
      <c r="D391" s="9">
        <f t="shared" si="15"/>
        <v>0.1</v>
      </c>
      <c r="F391" s="8">
        <v>41976</v>
      </c>
      <c r="I391" s="14">
        <v>0</v>
      </c>
      <c r="L391" s="7">
        <v>41976</v>
      </c>
      <c r="M391" s="15">
        <v>22.56</v>
      </c>
      <c r="N391" s="5"/>
      <c r="O391" s="8">
        <v>41976</v>
      </c>
      <c r="P391" s="9">
        <f t="shared" si="16"/>
        <v>192.59300000000002</v>
      </c>
      <c r="R391" s="9">
        <v>1681</v>
      </c>
      <c r="U391" s="5">
        <v>187485</v>
      </c>
      <c r="V391" s="5">
        <v>0</v>
      </c>
      <c r="W391" s="10">
        <v>3427</v>
      </c>
      <c r="Y391" s="3"/>
      <c r="Z391" s="5"/>
    </row>
    <row r="392" spans="1:26" x14ac:dyDescent="0.25">
      <c r="A392" s="8">
        <v>41983</v>
      </c>
      <c r="B392" s="9">
        <v>0.11799999999999999</v>
      </c>
      <c r="C392" s="9">
        <v>0</v>
      </c>
      <c r="D392" s="9">
        <f t="shared" si="15"/>
        <v>0.11799999999999999</v>
      </c>
      <c r="F392" s="8">
        <v>41983</v>
      </c>
      <c r="I392" s="14">
        <v>0</v>
      </c>
      <c r="L392" s="7">
        <v>41983</v>
      </c>
      <c r="M392" s="15">
        <v>22.56</v>
      </c>
      <c r="N392" s="5"/>
      <c r="O392" s="8">
        <v>41983</v>
      </c>
      <c r="P392" s="9">
        <f t="shared" si="16"/>
        <v>192.59300000000002</v>
      </c>
      <c r="R392" s="9">
        <v>1681</v>
      </c>
      <c r="U392" s="5">
        <v>187485</v>
      </c>
      <c r="V392" s="5">
        <v>0</v>
      </c>
      <c r="W392" s="10">
        <v>3427</v>
      </c>
      <c r="Y392" s="3"/>
      <c r="Z392" s="5"/>
    </row>
    <row r="393" spans="1:26" x14ac:dyDescent="0.25">
      <c r="A393" s="8">
        <v>41990</v>
      </c>
      <c r="B393" s="9">
        <v>9.1999999999999998E-2</v>
      </c>
      <c r="C393" s="9">
        <v>0</v>
      </c>
      <c r="D393" s="9">
        <f t="shared" ref="D393:D456" si="17">SUM(B393:C393)</f>
        <v>9.1999999999999998E-2</v>
      </c>
      <c r="F393" s="8">
        <v>41990</v>
      </c>
      <c r="I393" s="14">
        <v>0</v>
      </c>
      <c r="L393" s="7">
        <v>41990</v>
      </c>
      <c r="M393" s="15">
        <v>22.56</v>
      </c>
      <c r="N393" s="5"/>
      <c r="O393" s="8">
        <v>41990</v>
      </c>
      <c r="P393" s="9">
        <f t="shared" ref="P393:P456" si="18">0.001*SUM(R393:W393)</f>
        <v>192.59</v>
      </c>
      <c r="R393" s="9">
        <v>1678</v>
      </c>
      <c r="U393" s="5">
        <v>187485</v>
      </c>
      <c r="V393" s="5">
        <v>0</v>
      </c>
      <c r="W393" s="10">
        <v>3427</v>
      </c>
      <c r="Y393" s="3"/>
      <c r="Z393" s="5"/>
    </row>
    <row r="394" spans="1:26" x14ac:dyDescent="0.25">
      <c r="A394" s="8">
        <v>41997</v>
      </c>
      <c r="B394" s="9">
        <v>0.14899999999999999</v>
      </c>
      <c r="C394" s="9">
        <v>0</v>
      </c>
      <c r="D394" s="9">
        <f t="shared" si="17"/>
        <v>0.14899999999999999</v>
      </c>
      <c r="F394" s="8">
        <v>41997</v>
      </c>
      <c r="I394" s="14">
        <v>0</v>
      </c>
      <c r="L394" s="7">
        <v>41997</v>
      </c>
      <c r="M394" s="15">
        <v>22.56</v>
      </c>
      <c r="N394" s="5"/>
      <c r="O394" s="8">
        <v>41997</v>
      </c>
      <c r="P394" s="9">
        <f t="shared" si="18"/>
        <v>192.59</v>
      </c>
      <c r="R394" s="9">
        <v>1678</v>
      </c>
      <c r="U394" s="5">
        <v>187485</v>
      </c>
      <c r="V394" s="5">
        <v>0</v>
      </c>
      <c r="W394" s="10">
        <v>3427</v>
      </c>
      <c r="Y394" s="3"/>
      <c r="Z394" s="5"/>
    </row>
    <row r="395" spans="1:26" x14ac:dyDescent="0.25">
      <c r="A395" s="8">
        <v>42004</v>
      </c>
      <c r="B395" s="9">
        <v>1.6739999999999999</v>
      </c>
      <c r="C395" s="9">
        <v>0</v>
      </c>
      <c r="D395" s="9">
        <f t="shared" si="17"/>
        <v>1.6739999999999999</v>
      </c>
      <c r="F395" s="8">
        <v>42004</v>
      </c>
      <c r="I395" s="14">
        <v>0</v>
      </c>
      <c r="L395" s="7">
        <v>42004</v>
      </c>
      <c r="M395" s="15">
        <v>22.56</v>
      </c>
      <c r="N395" s="5"/>
      <c r="O395" s="8">
        <v>42004</v>
      </c>
      <c r="P395" s="9">
        <f t="shared" si="18"/>
        <v>192.89600000000002</v>
      </c>
      <c r="R395" s="9">
        <v>1678</v>
      </c>
      <c r="U395" s="5">
        <v>187485</v>
      </c>
      <c r="V395" s="5">
        <v>0</v>
      </c>
      <c r="W395" s="10">
        <v>3733</v>
      </c>
      <c r="Y395" s="3"/>
      <c r="Z395" s="5"/>
    </row>
    <row r="396" spans="1:26" x14ac:dyDescent="0.25">
      <c r="A396" s="8">
        <v>42011</v>
      </c>
      <c r="B396" s="9">
        <v>1.5509999999999999</v>
      </c>
      <c r="C396" s="9">
        <v>0</v>
      </c>
      <c r="D396" s="9">
        <f t="shared" si="17"/>
        <v>1.5509999999999999</v>
      </c>
      <c r="F396" s="8">
        <v>42011</v>
      </c>
      <c r="I396" s="14">
        <v>0</v>
      </c>
      <c r="L396" s="7">
        <v>42011</v>
      </c>
      <c r="M396" s="15">
        <v>22.77</v>
      </c>
      <c r="N396" s="5"/>
      <c r="O396" s="8">
        <v>42011</v>
      </c>
      <c r="P396" s="9">
        <f t="shared" si="18"/>
        <v>192.89600000000002</v>
      </c>
      <c r="R396" s="9">
        <v>1678</v>
      </c>
      <c r="U396" s="5">
        <v>187485</v>
      </c>
      <c r="V396" s="5">
        <v>0</v>
      </c>
      <c r="W396" s="10">
        <v>3733</v>
      </c>
      <c r="Y396" s="3"/>
      <c r="Z396" s="5"/>
    </row>
    <row r="397" spans="1:26" x14ac:dyDescent="0.25">
      <c r="A397" s="8">
        <v>42018</v>
      </c>
      <c r="B397" s="9">
        <v>3.1E-2</v>
      </c>
      <c r="C397" s="9">
        <v>0</v>
      </c>
      <c r="D397" s="9">
        <f t="shared" si="17"/>
        <v>3.1E-2</v>
      </c>
      <c r="F397" s="8">
        <v>42018</v>
      </c>
      <c r="I397" s="14">
        <v>0</v>
      </c>
      <c r="L397" s="7">
        <v>42018</v>
      </c>
      <c r="M397" s="15">
        <v>22.77</v>
      </c>
      <c r="N397" s="5"/>
      <c r="O397" s="8">
        <v>42018</v>
      </c>
      <c r="P397" s="9">
        <f t="shared" si="18"/>
        <v>192.898</v>
      </c>
      <c r="R397" s="9">
        <v>1680</v>
      </c>
      <c r="U397" s="5">
        <v>187485</v>
      </c>
      <c r="V397" s="5">
        <v>0</v>
      </c>
      <c r="W397" s="10">
        <v>3733</v>
      </c>
      <c r="Y397" s="3"/>
      <c r="Z397" s="5"/>
    </row>
    <row r="398" spans="1:26" x14ac:dyDescent="0.25">
      <c r="A398" s="8">
        <v>42025</v>
      </c>
      <c r="B398" s="9">
        <v>0.16500000000000001</v>
      </c>
      <c r="C398" s="9">
        <v>0</v>
      </c>
      <c r="D398" s="9">
        <f t="shared" si="17"/>
        <v>0.16500000000000001</v>
      </c>
      <c r="F398" s="8">
        <v>42025</v>
      </c>
      <c r="I398" s="14">
        <v>0</v>
      </c>
      <c r="L398" s="7">
        <v>42025</v>
      </c>
      <c r="M398" s="15">
        <v>22.77</v>
      </c>
      <c r="N398" s="5"/>
      <c r="O398" s="8">
        <v>42025</v>
      </c>
      <c r="P398" s="9">
        <f t="shared" si="18"/>
        <v>192.898</v>
      </c>
      <c r="R398" s="9">
        <v>1680</v>
      </c>
      <c r="U398" s="5">
        <v>187485</v>
      </c>
      <c r="V398" s="5">
        <v>0</v>
      </c>
      <c r="W398" s="10">
        <v>3733</v>
      </c>
      <c r="Y398" s="3"/>
      <c r="Z398" s="5"/>
    </row>
    <row r="399" spans="1:26" x14ac:dyDescent="0.25">
      <c r="A399" s="8">
        <v>42032</v>
      </c>
      <c r="B399" s="9">
        <v>0.03</v>
      </c>
      <c r="C399" s="9">
        <v>0</v>
      </c>
      <c r="D399" s="9">
        <f t="shared" si="17"/>
        <v>0.03</v>
      </c>
      <c r="F399" s="8">
        <v>42032</v>
      </c>
      <c r="I399" s="14">
        <v>0</v>
      </c>
      <c r="L399" s="7">
        <v>42032</v>
      </c>
      <c r="M399" s="15">
        <v>22.77</v>
      </c>
      <c r="N399" s="5"/>
      <c r="O399" s="8">
        <v>42032</v>
      </c>
      <c r="P399" s="9">
        <f t="shared" si="18"/>
        <v>192.904</v>
      </c>
      <c r="R399" s="9">
        <v>1686</v>
      </c>
      <c r="U399" s="5">
        <v>187485</v>
      </c>
      <c r="V399" s="5">
        <v>0</v>
      </c>
      <c r="W399" s="10">
        <v>3733</v>
      </c>
      <c r="Y399" s="3"/>
      <c r="Z399" s="5"/>
    </row>
    <row r="400" spans="1:26" x14ac:dyDescent="0.25">
      <c r="A400" s="8">
        <v>42039</v>
      </c>
      <c r="B400" s="9">
        <v>1.4E-2</v>
      </c>
      <c r="C400" s="9">
        <v>0</v>
      </c>
      <c r="D400" s="9">
        <f t="shared" si="17"/>
        <v>1.4E-2</v>
      </c>
      <c r="F400" s="8">
        <v>42039</v>
      </c>
      <c r="I400" s="14">
        <v>0</v>
      </c>
      <c r="L400" s="7">
        <v>42039</v>
      </c>
      <c r="M400" s="15">
        <v>22.94</v>
      </c>
      <c r="N400" s="5"/>
      <c r="O400" s="8">
        <v>42039</v>
      </c>
      <c r="P400" s="9">
        <f t="shared" si="18"/>
        <v>192.904</v>
      </c>
      <c r="R400" s="9">
        <v>1686</v>
      </c>
      <c r="U400" s="5">
        <v>187485</v>
      </c>
      <c r="V400" s="5">
        <v>0</v>
      </c>
      <c r="W400" s="10">
        <v>3733</v>
      </c>
      <c r="Y400" s="3"/>
      <c r="Z400" s="5"/>
    </row>
    <row r="401" spans="1:26" x14ac:dyDescent="0.25">
      <c r="A401" s="8">
        <v>42046</v>
      </c>
      <c r="B401" s="9">
        <v>1.7000000000000001E-2</v>
      </c>
      <c r="C401" s="9">
        <v>0</v>
      </c>
      <c r="D401" s="9">
        <f t="shared" si="17"/>
        <v>1.7000000000000001E-2</v>
      </c>
      <c r="F401" s="8">
        <v>42046</v>
      </c>
      <c r="I401" s="14">
        <v>0</v>
      </c>
      <c r="L401" s="7">
        <v>42046</v>
      </c>
      <c r="M401" s="15">
        <v>22.94</v>
      </c>
      <c r="N401" s="5"/>
      <c r="O401" s="8">
        <v>42046</v>
      </c>
      <c r="P401" s="9">
        <f t="shared" si="18"/>
        <v>192.904</v>
      </c>
      <c r="R401" s="9">
        <v>1686</v>
      </c>
      <c r="U401" s="5">
        <v>187485</v>
      </c>
      <c r="V401" s="5">
        <v>0</v>
      </c>
      <c r="W401" s="10">
        <v>3733</v>
      </c>
      <c r="Y401" s="3"/>
      <c r="Z401" s="5"/>
    </row>
    <row r="402" spans="1:26" x14ac:dyDescent="0.25">
      <c r="A402" s="8">
        <v>42053</v>
      </c>
      <c r="B402" s="9">
        <v>6.0000000000000001E-3</v>
      </c>
      <c r="C402" s="9">
        <v>0</v>
      </c>
      <c r="D402" s="9">
        <f t="shared" si="17"/>
        <v>6.0000000000000001E-3</v>
      </c>
      <c r="F402" s="8">
        <v>42053</v>
      </c>
      <c r="I402" s="14">
        <v>0</v>
      </c>
      <c r="L402" s="7">
        <v>42053</v>
      </c>
      <c r="M402" s="15">
        <v>22.94</v>
      </c>
      <c r="N402" s="5"/>
      <c r="O402" s="8">
        <v>42053</v>
      </c>
      <c r="P402" s="9">
        <f t="shared" si="18"/>
        <v>192.904</v>
      </c>
      <c r="R402" s="9">
        <v>1686</v>
      </c>
      <c r="U402" s="5">
        <v>187485</v>
      </c>
      <c r="V402" s="5">
        <v>0</v>
      </c>
      <c r="W402" s="10">
        <v>3733</v>
      </c>
      <c r="Y402" s="3"/>
      <c r="Z402" s="5"/>
    </row>
    <row r="403" spans="1:26" x14ac:dyDescent="0.25">
      <c r="A403" s="8">
        <v>42060</v>
      </c>
      <c r="B403" s="9">
        <v>1.0999999999999999E-2</v>
      </c>
      <c r="C403" s="9">
        <v>0</v>
      </c>
      <c r="D403" s="9">
        <f t="shared" si="17"/>
        <v>1.0999999999999999E-2</v>
      </c>
      <c r="F403" s="8">
        <v>42060</v>
      </c>
      <c r="I403" s="14">
        <v>0</v>
      </c>
      <c r="L403" s="7">
        <v>42060</v>
      </c>
      <c r="M403" s="15">
        <v>22.94</v>
      </c>
      <c r="N403" s="5"/>
      <c r="O403" s="8">
        <v>42060</v>
      </c>
      <c r="P403" s="9">
        <f t="shared" si="18"/>
        <v>192.904</v>
      </c>
      <c r="R403" s="9">
        <v>1686</v>
      </c>
      <c r="U403" s="5">
        <v>187485</v>
      </c>
      <c r="V403" s="5">
        <v>0</v>
      </c>
      <c r="W403" s="10">
        <v>3733</v>
      </c>
      <c r="Y403" s="3"/>
      <c r="Z403" s="5"/>
    </row>
    <row r="404" spans="1:26" x14ac:dyDescent="0.25">
      <c r="A404" s="8">
        <v>42067</v>
      </c>
      <c r="B404" s="9">
        <v>1.7999999999999999E-2</v>
      </c>
      <c r="C404" s="9">
        <v>0</v>
      </c>
      <c r="D404" s="9">
        <f t="shared" si="17"/>
        <v>1.7999999999999999E-2</v>
      </c>
      <c r="F404" s="8">
        <v>42067</v>
      </c>
      <c r="I404" s="14">
        <v>0</v>
      </c>
      <c r="L404" s="7">
        <v>42067</v>
      </c>
      <c r="M404" s="15">
        <v>23.21</v>
      </c>
      <c r="N404" s="5"/>
      <c r="O404" s="8">
        <v>42067</v>
      </c>
      <c r="P404" s="9">
        <f t="shared" si="18"/>
        <v>192.904</v>
      </c>
      <c r="R404" s="9">
        <v>1686</v>
      </c>
      <c r="U404" s="5">
        <v>187485</v>
      </c>
      <c r="V404" s="5">
        <v>0</v>
      </c>
      <c r="W404" s="10">
        <v>3733</v>
      </c>
      <c r="Y404" s="3"/>
      <c r="Z404" s="5"/>
    </row>
    <row r="405" spans="1:26" x14ac:dyDescent="0.25">
      <c r="A405" s="8">
        <v>42074</v>
      </c>
      <c r="B405" s="9">
        <v>1.0999999999999999E-2</v>
      </c>
      <c r="C405" s="9">
        <v>0</v>
      </c>
      <c r="D405" s="9">
        <f t="shared" si="17"/>
        <v>1.0999999999999999E-2</v>
      </c>
      <c r="F405" s="8">
        <v>42074</v>
      </c>
      <c r="I405" s="14">
        <v>0</v>
      </c>
      <c r="L405" s="7">
        <v>42074</v>
      </c>
      <c r="M405" s="15">
        <v>23.21</v>
      </c>
      <c r="N405" s="5"/>
      <c r="O405" s="8">
        <v>42074</v>
      </c>
      <c r="P405" s="9">
        <f t="shared" si="18"/>
        <v>192.91</v>
      </c>
      <c r="R405" s="9">
        <v>1692</v>
      </c>
      <c r="U405" s="5">
        <v>187485</v>
      </c>
      <c r="V405" s="5">
        <v>0</v>
      </c>
      <c r="W405" s="10">
        <v>3733</v>
      </c>
      <c r="Y405" s="3"/>
      <c r="Z405" s="5"/>
    </row>
    <row r="406" spans="1:26" x14ac:dyDescent="0.25">
      <c r="A406" s="8">
        <v>42081</v>
      </c>
      <c r="B406" s="9">
        <v>1.2E-2</v>
      </c>
      <c r="C406" s="9">
        <v>0</v>
      </c>
      <c r="D406" s="9">
        <f t="shared" si="17"/>
        <v>1.2E-2</v>
      </c>
      <c r="F406" s="8">
        <v>42081</v>
      </c>
      <c r="I406" s="14">
        <v>0</v>
      </c>
      <c r="L406" s="7">
        <v>42081</v>
      </c>
      <c r="M406" s="15">
        <v>23.21</v>
      </c>
      <c r="N406" s="5"/>
      <c r="O406" s="8">
        <v>42081</v>
      </c>
      <c r="P406" s="9">
        <f t="shared" si="18"/>
        <v>192.91</v>
      </c>
      <c r="R406" s="9">
        <v>1692</v>
      </c>
      <c r="U406" s="5">
        <v>187485</v>
      </c>
      <c r="V406" s="5">
        <v>0</v>
      </c>
      <c r="W406" s="10">
        <v>3733</v>
      </c>
      <c r="Y406" s="3"/>
      <c r="Z406" s="5"/>
    </row>
    <row r="407" spans="1:26" x14ac:dyDescent="0.25">
      <c r="A407" s="8">
        <v>42088</v>
      </c>
      <c r="B407" s="9">
        <v>1.7999999999999999E-2</v>
      </c>
      <c r="C407" s="9">
        <v>0</v>
      </c>
      <c r="D407" s="9">
        <f t="shared" si="17"/>
        <v>1.7999999999999999E-2</v>
      </c>
      <c r="F407" s="8">
        <v>42088</v>
      </c>
      <c r="I407" s="14">
        <v>0</v>
      </c>
      <c r="L407" s="7">
        <v>42088</v>
      </c>
      <c r="M407" s="15">
        <v>23.21</v>
      </c>
      <c r="N407" s="5"/>
      <c r="O407" s="8">
        <v>42088</v>
      </c>
      <c r="P407" s="9">
        <f t="shared" si="18"/>
        <v>192.91</v>
      </c>
      <c r="R407" s="9">
        <v>1692</v>
      </c>
      <c r="U407" s="5">
        <v>187485</v>
      </c>
      <c r="V407" s="5">
        <v>0</v>
      </c>
      <c r="W407" s="10">
        <v>3733</v>
      </c>
      <c r="Y407" s="3"/>
      <c r="Z407" s="5"/>
    </row>
    <row r="408" spans="1:26" x14ac:dyDescent="0.25">
      <c r="A408" s="8">
        <v>42095</v>
      </c>
      <c r="B408" s="9">
        <v>0.87</v>
      </c>
      <c r="C408" s="9">
        <v>0</v>
      </c>
      <c r="D408" s="9">
        <f t="shared" si="17"/>
        <v>0.87</v>
      </c>
      <c r="F408" s="8">
        <v>42095</v>
      </c>
      <c r="I408" s="14">
        <v>0</v>
      </c>
      <c r="L408" s="7">
        <v>42095</v>
      </c>
      <c r="M408" s="15">
        <v>23.42</v>
      </c>
      <c r="N408" s="5"/>
      <c r="O408" s="8">
        <v>42095</v>
      </c>
      <c r="P408" s="9">
        <f t="shared" si="18"/>
        <v>193.18600000000001</v>
      </c>
      <c r="R408" s="9">
        <v>1691</v>
      </c>
      <c r="U408" s="5">
        <v>187485</v>
      </c>
      <c r="V408" s="5">
        <v>0</v>
      </c>
      <c r="W408" s="10">
        <v>4010</v>
      </c>
      <c r="Y408" s="3"/>
      <c r="Z408" s="5"/>
    </row>
    <row r="409" spans="1:26" x14ac:dyDescent="0.25">
      <c r="A409" s="8">
        <v>42102</v>
      </c>
      <c r="B409" s="9">
        <v>3.2000000000000001E-2</v>
      </c>
      <c r="C409" s="9">
        <v>0</v>
      </c>
      <c r="D409" s="9">
        <f t="shared" si="17"/>
        <v>3.2000000000000001E-2</v>
      </c>
      <c r="F409" s="8">
        <v>42102</v>
      </c>
      <c r="I409" s="14">
        <v>0</v>
      </c>
      <c r="L409" s="7">
        <v>42102</v>
      </c>
      <c r="M409" s="15">
        <v>23.42</v>
      </c>
      <c r="N409" s="5"/>
      <c r="O409" s="8">
        <v>42102</v>
      </c>
      <c r="P409" s="9">
        <f t="shared" si="18"/>
        <v>193.18600000000001</v>
      </c>
      <c r="R409" s="9">
        <v>1691</v>
      </c>
      <c r="U409" s="5">
        <v>187485</v>
      </c>
      <c r="V409" s="5">
        <v>0</v>
      </c>
      <c r="W409" s="10">
        <v>4010</v>
      </c>
      <c r="Y409" s="3"/>
      <c r="Z409" s="5"/>
    </row>
    <row r="410" spans="1:26" x14ac:dyDescent="0.25">
      <c r="A410" s="8">
        <v>42109</v>
      </c>
      <c r="B410" s="9">
        <v>3.6999999999999998E-2</v>
      </c>
      <c r="C410" s="9">
        <v>0</v>
      </c>
      <c r="D410" s="9">
        <f t="shared" si="17"/>
        <v>3.6999999999999998E-2</v>
      </c>
      <c r="F410" s="8">
        <v>42109</v>
      </c>
      <c r="I410" s="14">
        <v>0</v>
      </c>
      <c r="L410" s="7">
        <v>42109</v>
      </c>
      <c r="M410" s="15">
        <v>23.42</v>
      </c>
      <c r="N410" s="5"/>
      <c r="O410" s="8">
        <v>42109</v>
      </c>
      <c r="P410" s="9">
        <f t="shared" si="18"/>
        <v>193.18899999999999</v>
      </c>
      <c r="R410" s="9">
        <v>1694</v>
      </c>
      <c r="U410" s="5">
        <v>187485</v>
      </c>
      <c r="V410" s="5">
        <v>0</v>
      </c>
      <c r="W410" s="10">
        <v>4010</v>
      </c>
      <c r="Y410" s="3"/>
      <c r="Z410" s="5"/>
    </row>
    <row r="411" spans="1:26" x14ac:dyDescent="0.25">
      <c r="A411" s="8">
        <v>42116</v>
      </c>
      <c r="B411" s="9">
        <v>6.2E-2</v>
      </c>
      <c r="C411" s="9">
        <v>0</v>
      </c>
      <c r="D411" s="9">
        <f t="shared" si="17"/>
        <v>6.2E-2</v>
      </c>
      <c r="F411" s="8">
        <v>42116</v>
      </c>
      <c r="I411" s="14">
        <v>0</v>
      </c>
      <c r="L411" s="7">
        <v>42116</v>
      </c>
      <c r="M411" s="15">
        <v>23.42</v>
      </c>
      <c r="N411" s="5"/>
      <c r="O411" s="8">
        <v>42116</v>
      </c>
      <c r="P411" s="9">
        <f t="shared" si="18"/>
        <v>193.18899999999999</v>
      </c>
      <c r="R411" s="9">
        <v>1694</v>
      </c>
      <c r="U411" s="5">
        <v>187485</v>
      </c>
      <c r="V411" s="5">
        <v>0</v>
      </c>
      <c r="W411" s="10">
        <v>4010</v>
      </c>
      <c r="Y411" s="3"/>
      <c r="Z411" s="5"/>
    </row>
    <row r="412" spans="1:26" x14ac:dyDescent="0.25">
      <c r="A412" s="8">
        <v>42123</v>
      </c>
      <c r="B412" s="9">
        <v>6.0999999999999999E-2</v>
      </c>
      <c r="C412" s="9">
        <v>0</v>
      </c>
      <c r="D412" s="9">
        <f t="shared" si="17"/>
        <v>6.0999999999999999E-2</v>
      </c>
      <c r="F412" s="8">
        <v>42123</v>
      </c>
      <c r="I412" s="14">
        <v>0</v>
      </c>
      <c r="L412" s="7">
        <v>42123</v>
      </c>
      <c r="M412" s="15">
        <v>23.42</v>
      </c>
      <c r="N412" s="5"/>
      <c r="O412" s="8">
        <v>42123</v>
      </c>
      <c r="P412" s="9">
        <f t="shared" si="18"/>
        <v>193.184</v>
      </c>
      <c r="R412" s="9">
        <v>1689</v>
      </c>
      <c r="U412" s="5">
        <v>187485</v>
      </c>
      <c r="V412" s="5">
        <v>0</v>
      </c>
      <c r="W412" s="10">
        <v>4010</v>
      </c>
      <c r="Y412" s="3"/>
      <c r="Z412" s="5"/>
    </row>
    <row r="413" spans="1:26" x14ac:dyDescent="0.25">
      <c r="A413" s="8">
        <v>42130</v>
      </c>
      <c r="B413" s="9">
        <v>6.0999999999999999E-2</v>
      </c>
      <c r="C413" s="9">
        <v>0</v>
      </c>
      <c r="D413" s="9">
        <f t="shared" si="17"/>
        <v>6.0999999999999999E-2</v>
      </c>
      <c r="F413" s="8">
        <v>42130</v>
      </c>
      <c r="I413" s="14">
        <v>0</v>
      </c>
      <c r="L413" s="7">
        <v>42130</v>
      </c>
      <c r="M413" s="15">
        <v>23.76</v>
      </c>
      <c r="N413" s="5"/>
      <c r="O413" s="8">
        <v>42130</v>
      </c>
      <c r="P413" s="9">
        <f t="shared" si="18"/>
        <v>193.18100000000001</v>
      </c>
      <c r="R413" s="9">
        <v>1686</v>
      </c>
      <c r="U413" s="5">
        <v>187485</v>
      </c>
      <c r="V413" s="5">
        <v>0</v>
      </c>
      <c r="W413" s="10">
        <v>4010</v>
      </c>
      <c r="Y413" s="3"/>
      <c r="Z413" s="5"/>
    </row>
    <row r="414" spans="1:26" x14ac:dyDescent="0.25">
      <c r="A414" s="8">
        <v>42137</v>
      </c>
      <c r="B414" s="9">
        <v>8.5000000000000006E-2</v>
      </c>
      <c r="C414" s="9">
        <v>0</v>
      </c>
      <c r="D414" s="9">
        <f t="shared" si="17"/>
        <v>8.5000000000000006E-2</v>
      </c>
      <c r="F414" s="8">
        <v>42137</v>
      </c>
      <c r="I414" s="14">
        <v>0</v>
      </c>
      <c r="L414" s="7">
        <v>42137</v>
      </c>
      <c r="M414" s="15">
        <v>23.76</v>
      </c>
      <c r="N414" s="5"/>
      <c r="O414" s="8">
        <v>42137</v>
      </c>
      <c r="P414" s="9">
        <f t="shared" si="18"/>
        <v>193.19200000000001</v>
      </c>
      <c r="R414" s="9">
        <v>1697</v>
      </c>
      <c r="U414" s="5">
        <v>187485</v>
      </c>
      <c r="V414" s="5">
        <v>0</v>
      </c>
      <c r="W414" s="10">
        <v>4010</v>
      </c>
      <c r="Y414" s="3"/>
      <c r="Z414" s="5"/>
    </row>
    <row r="415" spans="1:26" x14ac:dyDescent="0.25">
      <c r="A415" s="8">
        <v>42144</v>
      </c>
      <c r="B415" s="9">
        <v>9.5000000000000001E-2</v>
      </c>
      <c r="C415" s="9">
        <v>0</v>
      </c>
      <c r="D415" s="9">
        <f t="shared" si="17"/>
        <v>9.5000000000000001E-2</v>
      </c>
      <c r="F415" s="8">
        <v>42144</v>
      </c>
      <c r="I415" s="14">
        <v>0</v>
      </c>
      <c r="L415" s="7">
        <v>42144</v>
      </c>
      <c r="M415" s="15">
        <v>23.76</v>
      </c>
      <c r="N415" s="5"/>
      <c r="O415" s="8">
        <v>42144</v>
      </c>
      <c r="P415" s="9">
        <f t="shared" si="18"/>
        <v>193.19200000000001</v>
      </c>
      <c r="R415" s="9">
        <v>1697</v>
      </c>
      <c r="U415" s="5">
        <v>187485</v>
      </c>
      <c r="V415" s="5">
        <v>0</v>
      </c>
      <c r="W415" s="10">
        <v>4010</v>
      </c>
      <c r="Y415" s="3"/>
      <c r="Z415" s="5"/>
    </row>
    <row r="416" spans="1:26" x14ac:dyDescent="0.25">
      <c r="A416" s="8">
        <v>42151</v>
      </c>
      <c r="B416" s="9">
        <v>9.8000000000000004E-2</v>
      </c>
      <c r="C416" s="9">
        <v>0</v>
      </c>
      <c r="D416" s="9">
        <f t="shared" si="17"/>
        <v>9.8000000000000004E-2</v>
      </c>
      <c r="F416" s="8">
        <v>42151</v>
      </c>
      <c r="I416" s="14">
        <v>0</v>
      </c>
      <c r="L416" s="7">
        <v>42151</v>
      </c>
      <c r="M416" s="15">
        <v>23.76</v>
      </c>
      <c r="N416" s="5"/>
      <c r="O416" s="8">
        <v>42151</v>
      </c>
      <c r="P416" s="9">
        <f t="shared" si="18"/>
        <v>193.19200000000001</v>
      </c>
      <c r="R416" s="9">
        <v>1697</v>
      </c>
      <c r="U416" s="5">
        <v>187485</v>
      </c>
      <c r="V416" s="5">
        <v>0</v>
      </c>
      <c r="W416" s="10">
        <v>4010</v>
      </c>
      <c r="Y416" s="3"/>
      <c r="Z416" s="5"/>
    </row>
    <row r="417" spans="1:26" x14ac:dyDescent="0.25">
      <c r="A417" s="8">
        <v>42158</v>
      </c>
      <c r="B417" s="9">
        <v>0.124</v>
      </c>
      <c r="C417" s="9">
        <v>0</v>
      </c>
      <c r="D417" s="9">
        <f t="shared" si="17"/>
        <v>0.124</v>
      </c>
      <c r="F417" s="8">
        <v>42158</v>
      </c>
      <c r="I417" s="14">
        <v>0</v>
      </c>
      <c r="L417" s="7">
        <v>42158</v>
      </c>
      <c r="M417" s="15">
        <v>24.02</v>
      </c>
      <c r="N417" s="5"/>
      <c r="O417" s="8">
        <v>42158</v>
      </c>
      <c r="P417" s="9">
        <f t="shared" si="18"/>
        <v>193.19499999999999</v>
      </c>
      <c r="R417" s="9">
        <v>1700</v>
      </c>
      <c r="U417" s="5">
        <v>187485</v>
      </c>
      <c r="V417" s="5">
        <v>0</v>
      </c>
      <c r="W417" s="10">
        <v>4010</v>
      </c>
      <c r="Y417" s="3"/>
      <c r="Z417" s="5"/>
    </row>
    <row r="418" spans="1:26" x14ac:dyDescent="0.25">
      <c r="A418" s="8">
        <v>42165</v>
      </c>
      <c r="B418" s="9">
        <v>0.13200000000000001</v>
      </c>
      <c r="C418" s="9">
        <v>0</v>
      </c>
      <c r="D418" s="9">
        <f t="shared" si="17"/>
        <v>0.13200000000000001</v>
      </c>
      <c r="F418" s="8">
        <v>42165</v>
      </c>
      <c r="I418" s="14">
        <v>0</v>
      </c>
      <c r="L418" s="7">
        <v>42165</v>
      </c>
      <c r="M418" s="15">
        <v>24.02</v>
      </c>
      <c r="N418" s="5"/>
      <c r="O418" s="8">
        <v>42165</v>
      </c>
      <c r="P418" s="9">
        <f t="shared" si="18"/>
        <v>193.191</v>
      </c>
      <c r="R418" s="9">
        <v>1696</v>
      </c>
      <c r="U418" s="5">
        <v>187485</v>
      </c>
      <c r="V418" s="5">
        <v>0</v>
      </c>
      <c r="W418" s="10">
        <v>4010</v>
      </c>
      <c r="Y418" s="3"/>
      <c r="Z418" s="5"/>
    </row>
    <row r="419" spans="1:26" x14ac:dyDescent="0.25">
      <c r="A419" s="8">
        <v>42172</v>
      </c>
      <c r="B419" s="9">
        <v>0.307</v>
      </c>
      <c r="C419" s="9">
        <v>0</v>
      </c>
      <c r="D419" s="9">
        <f t="shared" si="17"/>
        <v>0.307</v>
      </c>
      <c r="F419" s="8">
        <v>42172</v>
      </c>
      <c r="I419" s="14">
        <v>0</v>
      </c>
      <c r="L419" s="7">
        <v>42172</v>
      </c>
      <c r="M419" s="15">
        <v>24.02</v>
      </c>
      <c r="N419" s="5"/>
      <c r="O419" s="8">
        <v>42172</v>
      </c>
      <c r="P419" s="9">
        <f t="shared" si="18"/>
        <v>193.191</v>
      </c>
      <c r="R419" s="9">
        <v>1696</v>
      </c>
      <c r="U419" s="5">
        <v>187485</v>
      </c>
      <c r="V419" s="5">
        <v>0</v>
      </c>
      <c r="W419" s="10">
        <v>4010</v>
      </c>
      <c r="Y419" s="3"/>
      <c r="Z419" s="5"/>
    </row>
    <row r="420" spans="1:26" x14ac:dyDescent="0.25">
      <c r="A420" s="8">
        <v>42179</v>
      </c>
      <c r="B420" s="9">
        <v>0.32200000000000001</v>
      </c>
      <c r="C420" s="9">
        <v>0</v>
      </c>
      <c r="D420" s="9">
        <f t="shared" si="17"/>
        <v>0.32200000000000001</v>
      </c>
      <c r="F420" s="8">
        <v>42179</v>
      </c>
      <c r="I420" s="14">
        <v>0</v>
      </c>
      <c r="L420" s="7">
        <v>42179</v>
      </c>
      <c r="M420" s="15">
        <v>24.02</v>
      </c>
      <c r="N420" s="5"/>
      <c r="O420" s="8">
        <v>42179</v>
      </c>
      <c r="P420" s="9">
        <f t="shared" si="18"/>
        <v>193.191</v>
      </c>
      <c r="R420" s="9">
        <v>1696</v>
      </c>
      <c r="U420" s="5">
        <v>187485</v>
      </c>
      <c r="V420" s="5">
        <v>0</v>
      </c>
      <c r="W420" s="10">
        <v>4010</v>
      </c>
      <c r="Y420" s="3"/>
      <c r="Z420" s="5"/>
    </row>
    <row r="421" spans="1:26" x14ac:dyDescent="0.25">
      <c r="A421" s="8">
        <v>42186</v>
      </c>
      <c r="B421" s="9">
        <v>0.80500000000000005</v>
      </c>
      <c r="C421" s="9">
        <v>0</v>
      </c>
      <c r="D421" s="9">
        <f t="shared" si="17"/>
        <v>0.80500000000000005</v>
      </c>
      <c r="F421" s="8">
        <v>42186</v>
      </c>
      <c r="I421" s="14">
        <v>0</v>
      </c>
      <c r="L421" s="7">
        <v>42186</v>
      </c>
      <c r="M421" s="15">
        <v>24.45</v>
      </c>
      <c r="N421" s="5"/>
      <c r="O421" s="8">
        <v>42186</v>
      </c>
      <c r="P421" s="9">
        <f t="shared" si="18"/>
        <v>193.43899999999999</v>
      </c>
      <c r="R421" s="9">
        <v>1696</v>
      </c>
      <c r="U421" s="5">
        <v>187485</v>
      </c>
      <c r="V421" s="5">
        <v>0</v>
      </c>
      <c r="W421" s="10">
        <v>4258</v>
      </c>
      <c r="Y421" s="3"/>
      <c r="Z421" s="5"/>
    </row>
    <row r="422" spans="1:26" x14ac:dyDescent="0.25">
      <c r="A422" s="8">
        <v>42193</v>
      </c>
      <c r="B422" s="9">
        <v>0.32700000000000001</v>
      </c>
      <c r="C422" s="9">
        <v>0</v>
      </c>
      <c r="D422" s="9">
        <f t="shared" si="17"/>
        <v>0.32700000000000001</v>
      </c>
      <c r="F422" s="8">
        <v>42193</v>
      </c>
      <c r="I422" s="14">
        <v>0</v>
      </c>
      <c r="L422" s="7">
        <v>42193</v>
      </c>
      <c r="M422" s="15">
        <v>24.45</v>
      </c>
      <c r="N422" s="5"/>
      <c r="O422" s="8">
        <v>42193</v>
      </c>
      <c r="P422" s="9">
        <f t="shared" si="18"/>
        <v>193.441</v>
      </c>
      <c r="R422" s="9">
        <v>1698</v>
      </c>
      <c r="U422" s="5">
        <v>187485</v>
      </c>
      <c r="V422" s="5">
        <v>0</v>
      </c>
      <c r="W422" s="10">
        <v>4258</v>
      </c>
      <c r="Y422" s="3"/>
      <c r="Z422" s="5"/>
    </row>
    <row r="423" spans="1:26" x14ac:dyDescent="0.25">
      <c r="A423" s="8">
        <v>42200</v>
      </c>
      <c r="B423" s="9">
        <v>0.49299999999999999</v>
      </c>
      <c r="C423" s="9">
        <v>0</v>
      </c>
      <c r="D423" s="9">
        <f t="shared" si="17"/>
        <v>0.49299999999999999</v>
      </c>
      <c r="F423" s="8">
        <v>42200</v>
      </c>
      <c r="I423" s="14">
        <v>0</v>
      </c>
      <c r="L423" s="7">
        <v>42200</v>
      </c>
      <c r="M423" s="15">
        <v>24.45</v>
      </c>
      <c r="N423" s="5"/>
      <c r="O423" s="8">
        <v>42200</v>
      </c>
      <c r="P423" s="9">
        <f t="shared" si="18"/>
        <v>193.441</v>
      </c>
      <c r="R423" s="9">
        <v>1698</v>
      </c>
      <c r="U423" s="5">
        <v>187485</v>
      </c>
      <c r="V423" s="5">
        <v>0</v>
      </c>
      <c r="W423" s="10">
        <v>4258</v>
      </c>
      <c r="Y423" s="3"/>
      <c r="Z423" s="5"/>
    </row>
    <row r="424" spans="1:26" x14ac:dyDescent="0.25">
      <c r="A424" s="8">
        <v>42207</v>
      </c>
      <c r="B424" s="9">
        <v>0.85599999999999998</v>
      </c>
      <c r="C424" s="9">
        <v>0</v>
      </c>
      <c r="D424" s="9">
        <f t="shared" si="17"/>
        <v>0.85599999999999998</v>
      </c>
      <c r="F424" s="8">
        <v>42207</v>
      </c>
      <c r="I424" s="14">
        <v>0</v>
      </c>
      <c r="L424" s="7">
        <v>42207</v>
      </c>
      <c r="M424" s="15">
        <v>24.45</v>
      </c>
      <c r="N424" s="5"/>
      <c r="O424" s="8">
        <v>42207</v>
      </c>
      <c r="P424" s="9">
        <f t="shared" si="18"/>
        <v>193.441</v>
      </c>
      <c r="R424" s="9">
        <v>1698</v>
      </c>
      <c r="U424" s="5">
        <v>187485</v>
      </c>
      <c r="V424" s="5">
        <v>0</v>
      </c>
      <c r="W424" s="10">
        <v>4258</v>
      </c>
      <c r="Y424" s="3"/>
      <c r="Z424" s="5"/>
    </row>
    <row r="425" spans="1:26" x14ac:dyDescent="0.25">
      <c r="A425" s="8">
        <v>42214</v>
      </c>
      <c r="B425" s="9">
        <v>0.55600000000000005</v>
      </c>
      <c r="C425" s="9">
        <v>0</v>
      </c>
      <c r="D425" s="9">
        <f t="shared" si="17"/>
        <v>0.55600000000000005</v>
      </c>
      <c r="F425" s="8">
        <v>42214</v>
      </c>
      <c r="I425" s="14">
        <v>0</v>
      </c>
      <c r="L425" s="7">
        <v>42214</v>
      </c>
      <c r="M425" s="15">
        <v>24.45</v>
      </c>
      <c r="N425" s="5"/>
      <c r="O425" s="8">
        <v>42214</v>
      </c>
      <c r="P425" s="9">
        <f t="shared" si="18"/>
        <v>193.44400000000002</v>
      </c>
      <c r="R425" s="9">
        <v>1701</v>
      </c>
      <c r="U425" s="5">
        <v>187485</v>
      </c>
      <c r="V425" s="5">
        <v>0</v>
      </c>
      <c r="W425" s="10">
        <v>4258</v>
      </c>
      <c r="Y425" s="3"/>
      <c r="Z425" s="5"/>
    </row>
    <row r="426" spans="1:26" x14ac:dyDescent="0.25">
      <c r="A426" s="8">
        <v>42221</v>
      </c>
      <c r="B426" s="9">
        <v>0.50800000000000001</v>
      </c>
      <c r="C426" s="9">
        <v>0</v>
      </c>
      <c r="D426" s="9">
        <f t="shared" si="17"/>
        <v>0.50800000000000001</v>
      </c>
      <c r="F426" s="8">
        <v>42221</v>
      </c>
      <c r="I426" s="14">
        <v>0</v>
      </c>
      <c r="L426" s="7">
        <v>42221</v>
      </c>
      <c r="M426" s="15">
        <v>24.740000000000002</v>
      </c>
      <c r="N426" s="5"/>
      <c r="O426" s="8">
        <v>42221</v>
      </c>
      <c r="P426" s="9">
        <f t="shared" si="18"/>
        <v>193.44499999999999</v>
      </c>
      <c r="R426" s="9">
        <v>1702</v>
      </c>
      <c r="U426" s="5">
        <v>187485</v>
      </c>
      <c r="V426" s="5">
        <v>0</v>
      </c>
      <c r="W426" s="10">
        <v>4258</v>
      </c>
      <c r="Y426" s="3"/>
      <c r="Z426" s="5"/>
    </row>
    <row r="427" spans="1:26" x14ac:dyDescent="0.25">
      <c r="A427" s="8">
        <v>42228</v>
      </c>
      <c r="B427" s="9">
        <v>0.46800000000000003</v>
      </c>
      <c r="C427" s="9">
        <v>0</v>
      </c>
      <c r="D427" s="9">
        <f t="shared" si="17"/>
        <v>0.46800000000000003</v>
      </c>
      <c r="F427" s="8">
        <v>42228</v>
      </c>
      <c r="I427" s="14">
        <v>0</v>
      </c>
      <c r="L427" s="7">
        <v>42228</v>
      </c>
      <c r="M427" s="15">
        <v>24.740000000000002</v>
      </c>
      <c r="N427" s="5"/>
      <c r="O427" s="8">
        <v>42228</v>
      </c>
      <c r="P427" s="9">
        <f t="shared" si="18"/>
        <v>193.44499999999999</v>
      </c>
      <c r="R427" s="9">
        <v>1702</v>
      </c>
      <c r="U427" s="5">
        <v>187485</v>
      </c>
      <c r="V427" s="5">
        <v>0</v>
      </c>
      <c r="W427" s="10">
        <v>4258</v>
      </c>
      <c r="Y427" s="3"/>
      <c r="Z427" s="5"/>
    </row>
    <row r="428" spans="1:26" x14ac:dyDescent="0.25">
      <c r="A428" s="8">
        <v>42235</v>
      </c>
      <c r="B428" s="9">
        <v>0.45400000000000001</v>
      </c>
      <c r="C428" s="9">
        <v>0</v>
      </c>
      <c r="D428" s="9">
        <f t="shared" si="17"/>
        <v>0.45400000000000001</v>
      </c>
      <c r="F428" s="8">
        <v>42235</v>
      </c>
      <c r="I428" s="14">
        <v>0</v>
      </c>
      <c r="L428" s="7">
        <v>42235</v>
      </c>
      <c r="M428" s="15">
        <v>24.740000000000002</v>
      </c>
      <c r="N428" s="5"/>
      <c r="O428" s="8">
        <v>42235</v>
      </c>
      <c r="P428" s="9">
        <f t="shared" si="18"/>
        <v>193.44400000000002</v>
      </c>
      <c r="R428" s="9">
        <v>1701</v>
      </c>
      <c r="U428" s="5">
        <v>187485</v>
      </c>
      <c r="V428" s="5">
        <v>0</v>
      </c>
      <c r="W428" s="10">
        <v>4258</v>
      </c>
      <c r="Y428" s="3"/>
      <c r="Z428" s="5"/>
    </row>
    <row r="429" spans="1:26" x14ac:dyDescent="0.25">
      <c r="A429" s="8">
        <v>42242</v>
      </c>
      <c r="B429" s="9">
        <v>0.38700000000000001</v>
      </c>
      <c r="C429" s="9">
        <v>0</v>
      </c>
      <c r="D429" s="9">
        <f t="shared" si="17"/>
        <v>0.38700000000000001</v>
      </c>
      <c r="F429" s="8">
        <v>42242</v>
      </c>
      <c r="I429" s="14">
        <v>0</v>
      </c>
      <c r="L429" s="7">
        <v>42242</v>
      </c>
      <c r="M429" s="15">
        <v>24.740000000000002</v>
      </c>
      <c r="N429" s="5"/>
      <c r="O429" s="8">
        <v>42242</v>
      </c>
      <c r="P429" s="9">
        <f t="shared" si="18"/>
        <v>193.44200000000001</v>
      </c>
      <c r="R429" s="9">
        <v>1699</v>
      </c>
      <c r="U429" s="5">
        <v>187485</v>
      </c>
      <c r="V429" s="5">
        <v>0</v>
      </c>
      <c r="W429" s="10">
        <v>4258</v>
      </c>
      <c r="Y429" s="3"/>
      <c r="Z429" s="5"/>
    </row>
    <row r="430" spans="1:26" x14ac:dyDescent="0.25">
      <c r="A430" s="8">
        <v>42249</v>
      </c>
      <c r="B430" s="9">
        <v>0.38400000000000001</v>
      </c>
      <c r="C430" s="9">
        <v>0</v>
      </c>
      <c r="D430" s="9">
        <f t="shared" si="17"/>
        <v>0.38400000000000001</v>
      </c>
      <c r="F430" s="8">
        <v>42249</v>
      </c>
      <c r="I430" s="14">
        <v>0</v>
      </c>
      <c r="L430" s="7">
        <v>42249</v>
      </c>
      <c r="M430" s="15">
        <v>25.39</v>
      </c>
      <c r="N430" s="5"/>
      <c r="O430" s="8">
        <v>42249</v>
      </c>
      <c r="P430" s="9">
        <f t="shared" si="18"/>
        <v>193.446</v>
      </c>
      <c r="R430" s="9">
        <v>1703</v>
      </c>
      <c r="U430" s="5">
        <v>187485</v>
      </c>
      <c r="V430" s="5">
        <v>0</v>
      </c>
      <c r="W430" s="10">
        <v>4258</v>
      </c>
      <c r="Y430" s="3"/>
      <c r="Z430" s="5"/>
    </row>
    <row r="431" spans="1:26" x14ac:dyDescent="0.25">
      <c r="A431" s="8">
        <v>42256</v>
      </c>
      <c r="B431" s="9">
        <v>0.38300000000000001</v>
      </c>
      <c r="C431" s="9">
        <v>0</v>
      </c>
      <c r="D431" s="9">
        <f t="shared" si="17"/>
        <v>0.38300000000000001</v>
      </c>
      <c r="F431" s="8">
        <v>42256</v>
      </c>
      <c r="I431" s="14">
        <v>0</v>
      </c>
      <c r="L431" s="7">
        <v>42256</v>
      </c>
      <c r="M431" s="15">
        <v>25.39</v>
      </c>
      <c r="N431" s="5"/>
      <c r="O431" s="8">
        <v>42256</v>
      </c>
      <c r="P431" s="9">
        <f t="shared" si="18"/>
        <v>193.446</v>
      </c>
      <c r="R431" s="9">
        <v>1703</v>
      </c>
      <c r="U431" s="5">
        <v>187485</v>
      </c>
      <c r="V431" s="5">
        <v>0</v>
      </c>
      <c r="W431" s="10">
        <v>4258</v>
      </c>
      <c r="Y431" s="3"/>
      <c r="Z431" s="5"/>
    </row>
    <row r="432" spans="1:26" x14ac:dyDescent="0.25">
      <c r="A432" s="8">
        <v>42263</v>
      </c>
      <c r="B432" s="9">
        <v>0.40899999999999997</v>
      </c>
      <c r="C432" s="9">
        <v>0</v>
      </c>
      <c r="D432" s="9">
        <f t="shared" si="17"/>
        <v>0.40899999999999997</v>
      </c>
      <c r="F432" s="8">
        <v>42263</v>
      </c>
      <c r="I432" s="14">
        <v>0</v>
      </c>
      <c r="L432" s="7">
        <v>42263</v>
      </c>
      <c r="M432" s="15">
        <v>25.39</v>
      </c>
      <c r="N432" s="5"/>
      <c r="O432" s="8">
        <v>42263</v>
      </c>
      <c r="P432" s="9">
        <f t="shared" si="18"/>
        <v>193.44499999999999</v>
      </c>
      <c r="R432" s="9">
        <v>1702</v>
      </c>
      <c r="U432" s="5">
        <v>187485</v>
      </c>
      <c r="V432" s="5">
        <v>0</v>
      </c>
      <c r="W432" s="10">
        <v>4258</v>
      </c>
      <c r="Y432" s="3"/>
      <c r="Z432" s="5"/>
    </row>
    <row r="433" spans="1:26" x14ac:dyDescent="0.25">
      <c r="A433" s="8">
        <v>42270</v>
      </c>
      <c r="B433" s="9">
        <v>0.96599999999999997</v>
      </c>
      <c r="C433" s="9">
        <v>0</v>
      </c>
      <c r="D433" s="9">
        <f t="shared" si="17"/>
        <v>0.96599999999999997</v>
      </c>
      <c r="F433" s="8">
        <v>42270</v>
      </c>
      <c r="I433" s="14">
        <v>0</v>
      </c>
      <c r="L433" s="7">
        <v>42270</v>
      </c>
      <c r="M433" s="15">
        <v>25.39</v>
      </c>
      <c r="N433" s="5"/>
      <c r="O433" s="8">
        <v>42270</v>
      </c>
      <c r="P433" s="9">
        <f t="shared" si="18"/>
        <v>193.44499999999999</v>
      </c>
      <c r="R433" s="9">
        <v>1702</v>
      </c>
      <c r="U433" s="5">
        <v>187485</v>
      </c>
      <c r="V433" s="5">
        <v>0</v>
      </c>
      <c r="W433" s="10">
        <v>4258</v>
      </c>
      <c r="Y433" s="3"/>
      <c r="Z433" s="5"/>
    </row>
    <row r="434" spans="1:26" x14ac:dyDescent="0.25">
      <c r="A434" s="8">
        <v>42277</v>
      </c>
      <c r="B434" s="9">
        <v>0.93300000000000005</v>
      </c>
      <c r="C434" s="9">
        <v>0</v>
      </c>
      <c r="D434" s="9">
        <f t="shared" si="17"/>
        <v>0.93300000000000005</v>
      </c>
      <c r="F434" s="8">
        <v>42277</v>
      </c>
      <c r="I434" s="14">
        <v>0</v>
      </c>
      <c r="L434" s="7">
        <v>42277</v>
      </c>
      <c r="M434" s="15">
        <v>25.39</v>
      </c>
      <c r="N434" s="5"/>
      <c r="O434" s="8">
        <v>42277</v>
      </c>
      <c r="P434" s="9">
        <f t="shared" si="18"/>
        <v>193.685</v>
      </c>
      <c r="R434" s="9">
        <v>1703</v>
      </c>
      <c r="U434" s="5">
        <v>187485</v>
      </c>
      <c r="V434" s="5">
        <v>0</v>
      </c>
      <c r="W434" s="10">
        <v>4497</v>
      </c>
      <c r="Y434" s="3"/>
      <c r="Z434" s="5"/>
    </row>
    <row r="435" spans="1:26" x14ac:dyDescent="0.25">
      <c r="A435" s="8">
        <v>42284</v>
      </c>
      <c r="B435" s="9">
        <v>0.36899999999999999</v>
      </c>
      <c r="C435" s="9">
        <v>0</v>
      </c>
      <c r="D435" s="9">
        <f t="shared" si="17"/>
        <v>0.36899999999999999</v>
      </c>
      <c r="F435" s="8">
        <v>42284</v>
      </c>
      <c r="I435" s="14">
        <v>0</v>
      </c>
      <c r="L435" s="7">
        <v>42284</v>
      </c>
      <c r="M435" s="15">
        <v>25.740000000000002</v>
      </c>
      <c r="N435" s="5"/>
      <c r="O435" s="8">
        <v>42284</v>
      </c>
      <c r="P435" s="9">
        <f t="shared" si="18"/>
        <v>193.685</v>
      </c>
      <c r="R435" s="9">
        <v>1703</v>
      </c>
      <c r="U435" s="5">
        <v>187485</v>
      </c>
      <c r="V435" s="5">
        <v>0</v>
      </c>
      <c r="W435" s="10">
        <v>4497</v>
      </c>
      <c r="Y435" s="3"/>
      <c r="Z435" s="5"/>
    </row>
    <row r="436" spans="1:26" x14ac:dyDescent="0.25">
      <c r="A436" s="8">
        <v>42291</v>
      </c>
      <c r="B436" s="9">
        <v>0.36499999999999999</v>
      </c>
      <c r="C436" s="9">
        <v>0</v>
      </c>
      <c r="D436" s="9">
        <f t="shared" si="17"/>
        <v>0.36499999999999999</v>
      </c>
      <c r="F436" s="8">
        <v>42291</v>
      </c>
      <c r="I436" s="14">
        <v>0</v>
      </c>
      <c r="L436" s="7">
        <v>42291</v>
      </c>
      <c r="M436" s="15">
        <v>25.740000000000002</v>
      </c>
      <c r="N436" s="5"/>
      <c r="O436" s="8">
        <v>42291</v>
      </c>
      <c r="P436" s="9">
        <f t="shared" si="18"/>
        <v>193.68700000000001</v>
      </c>
      <c r="R436" s="9">
        <v>1705</v>
      </c>
      <c r="U436" s="5">
        <v>187485</v>
      </c>
      <c r="V436" s="5">
        <v>0</v>
      </c>
      <c r="W436" s="10">
        <v>4497</v>
      </c>
      <c r="Y436" s="3"/>
      <c r="Z436" s="5"/>
    </row>
    <row r="437" spans="1:26" x14ac:dyDescent="0.25">
      <c r="A437" s="8">
        <v>42298</v>
      </c>
      <c r="B437" s="9">
        <v>0.32700000000000001</v>
      </c>
      <c r="C437" s="9">
        <v>0</v>
      </c>
      <c r="D437" s="9">
        <f t="shared" si="17"/>
        <v>0.32700000000000001</v>
      </c>
      <c r="F437" s="8">
        <v>42298</v>
      </c>
      <c r="I437" s="14">
        <v>0</v>
      </c>
      <c r="L437" s="7">
        <v>42298</v>
      </c>
      <c r="M437" s="15">
        <v>25.740000000000002</v>
      </c>
      <c r="N437" s="5"/>
      <c r="O437" s="8">
        <v>42298</v>
      </c>
      <c r="P437" s="9">
        <f t="shared" si="18"/>
        <v>193.68700000000001</v>
      </c>
      <c r="R437" s="9">
        <v>1705</v>
      </c>
      <c r="U437" s="5">
        <v>187485</v>
      </c>
      <c r="V437" s="5">
        <v>0</v>
      </c>
      <c r="W437" s="10">
        <v>4497</v>
      </c>
      <c r="Y437" s="3"/>
      <c r="Z437" s="5"/>
    </row>
    <row r="438" spans="1:26" x14ac:dyDescent="0.25">
      <c r="A438" s="8">
        <v>42305</v>
      </c>
      <c r="B438" s="9">
        <v>0.30599999999999999</v>
      </c>
      <c r="C438" s="9">
        <v>0</v>
      </c>
      <c r="D438" s="9">
        <f t="shared" si="17"/>
        <v>0.30599999999999999</v>
      </c>
      <c r="F438" s="8">
        <v>42305</v>
      </c>
      <c r="I438" s="14">
        <v>0</v>
      </c>
      <c r="L438" s="7">
        <v>42305</v>
      </c>
      <c r="M438" s="15">
        <v>25.740000000000002</v>
      </c>
      <c r="N438" s="5"/>
      <c r="O438" s="8">
        <v>42305</v>
      </c>
      <c r="P438" s="9">
        <f t="shared" si="18"/>
        <v>193.69800000000001</v>
      </c>
      <c r="R438" s="9">
        <v>1716</v>
      </c>
      <c r="U438" s="5">
        <v>187485</v>
      </c>
      <c r="V438" s="5">
        <v>0</v>
      </c>
      <c r="W438" s="10">
        <v>4497</v>
      </c>
      <c r="Y438" s="3"/>
      <c r="Z438" s="5"/>
    </row>
    <row r="439" spans="1:26" x14ac:dyDescent="0.25">
      <c r="A439" s="8">
        <v>42312</v>
      </c>
      <c r="B439" s="9">
        <v>0.27500000000000002</v>
      </c>
      <c r="C439" s="9">
        <v>0</v>
      </c>
      <c r="D439" s="9">
        <f t="shared" si="17"/>
        <v>0.27500000000000002</v>
      </c>
      <c r="F439" s="8">
        <v>42312</v>
      </c>
      <c r="I439" s="14">
        <v>0</v>
      </c>
      <c r="L439" s="7">
        <v>42312</v>
      </c>
      <c r="M439" s="15">
        <v>26.11</v>
      </c>
      <c r="N439" s="5"/>
      <c r="O439" s="8">
        <v>42312</v>
      </c>
      <c r="P439" s="9">
        <f t="shared" si="18"/>
        <v>193.69499999999999</v>
      </c>
      <c r="R439" s="9">
        <v>1713</v>
      </c>
      <c r="U439" s="5">
        <v>187485</v>
      </c>
      <c r="V439" s="5">
        <v>0</v>
      </c>
      <c r="W439" s="10">
        <v>4497</v>
      </c>
      <c r="Y439" s="3"/>
      <c r="Z439" s="5"/>
    </row>
    <row r="440" spans="1:26" x14ac:dyDescent="0.25">
      <c r="A440" s="8">
        <v>42319</v>
      </c>
      <c r="B440" s="9">
        <v>0.253</v>
      </c>
      <c r="C440" s="9">
        <v>0</v>
      </c>
      <c r="D440" s="9">
        <f t="shared" si="17"/>
        <v>0.253</v>
      </c>
      <c r="F440" s="8">
        <v>42319</v>
      </c>
      <c r="I440" s="14">
        <v>0</v>
      </c>
      <c r="L440" s="7">
        <v>42319</v>
      </c>
      <c r="M440" s="15">
        <v>26.11</v>
      </c>
      <c r="N440" s="5"/>
      <c r="O440" s="8">
        <v>42319</v>
      </c>
      <c r="P440" s="9">
        <f t="shared" si="18"/>
        <v>193.69499999999999</v>
      </c>
      <c r="R440" s="9">
        <v>1713</v>
      </c>
      <c r="U440" s="5">
        <v>187485</v>
      </c>
      <c r="V440" s="5">
        <v>0</v>
      </c>
      <c r="W440" s="10">
        <v>4497</v>
      </c>
      <c r="Y440" s="3"/>
      <c r="Z440" s="5"/>
    </row>
    <row r="441" spans="1:26" x14ac:dyDescent="0.25">
      <c r="A441" s="8">
        <v>42326</v>
      </c>
      <c r="B441" s="9">
        <v>0.254</v>
      </c>
      <c r="C441" s="9">
        <v>0</v>
      </c>
      <c r="D441" s="9">
        <f t="shared" si="17"/>
        <v>0.254</v>
      </c>
      <c r="F441" s="8">
        <v>42326</v>
      </c>
      <c r="I441" s="14">
        <v>0</v>
      </c>
      <c r="L441" s="7">
        <v>42326</v>
      </c>
      <c r="M441" s="15">
        <v>26.11</v>
      </c>
      <c r="N441" s="5"/>
      <c r="O441" s="8">
        <v>42326</v>
      </c>
      <c r="P441" s="9">
        <f t="shared" si="18"/>
        <v>193.69499999999999</v>
      </c>
      <c r="R441" s="9">
        <v>1713</v>
      </c>
      <c r="U441" s="5">
        <v>187485</v>
      </c>
      <c r="V441" s="5">
        <v>0</v>
      </c>
      <c r="W441" s="10">
        <v>4497</v>
      </c>
      <c r="Y441" s="3"/>
      <c r="Z441" s="5"/>
    </row>
    <row r="442" spans="1:26" x14ac:dyDescent="0.25">
      <c r="A442" s="8">
        <v>42333</v>
      </c>
      <c r="B442" s="9">
        <v>0.23899999999999999</v>
      </c>
      <c r="C442" s="9">
        <v>0</v>
      </c>
      <c r="D442" s="9">
        <f t="shared" si="17"/>
        <v>0.23899999999999999</v>
      </c>
      <c r="F442" s="8">
        <v>42333</v>
      </c>
      <c r="I442" s="14">
        <v>0</v>
      </c>
      <c r="L442" s="7">
        <v>42333</v>
      </c>
      <c r="M442" s="15">
        <v>26.11</v>
      </c>
      <c r="N442" s="5"/>
      <c r="O442" s="8">
        <v>42333</v>
      </c>
      <c r="P442" s="9">
        <f t="shared" si="18"/>
        <v>193.697</v>
      </c>
      <c r="R442" s="9">
        <v>1715</v>
      </c>
      <c r="U442" s="5">
        <v>187485</v>
      </c>
      <c r="V442" s="5">
        <v>0</v>
      </c>
      <c r="W442" s="10">
        <v>4497</v>
      </c>
      <c r="Y442" s="3"/>
      <c r="Z442" s="5"/>
    </row>
    <row r="443" spans="1:26" x14ac:dyDescent="0.25">
      <c r="A443" s="8">
        <v>42340</v>
      </c>
      <c r="B443" s="9">
        <v>0.20699999999999999</v>
      </c>
      <c r="C443" s="9">
        <v>0</v>
      </c>
      <c r="D443" s="9">
        <f t="shared" si="17"/>
        <v>0.20699999999999999</v>
      </c>
      <c r="F443" s="8">
        <v>42340</v>
      </c>
      <c r="I443" s="14">
        <v>0</v>
      </c>
      <c r="L443" s="7">
        <v>42340</v>
      </c>
      <c r="M443" s="15">
        <v>26.42</v>
      </c>
      <c r="N443" s="5"/>
      <c r="O443" s="8">
        <v>42340</v>
      </c>
      <c r="P443" s="9">
        <f t="shared" si="18"/>
        <v>193.69800000000001</v>
      </c>
      <c r="R443" s="9">
        <v>1716</v>
      </c>
      <c r="U443" s="5">
        <v>187485</v>
      </c>
      <c r="V443" s="5">
        <v>0</v>
      </c>
      <c r="W443" s="10">
        <v>4497</v>
      </c>
      <c r="Y443" s="3"/>
      <c r="Z443" s="5"/>
    </row>
    <row r="444" spans="1:26" x14ac:dyDescent="0.25">
      <c r="A444" s="8">
        <v>42347</v>
      </c>
      <c r="B444" s="9">
        <v>0.217</v>
      </c>
      <c r="C444" s="9">
        <v>0</v>
      </c>
      <c r="D444" s="9">
        <f t="shared" si="17"/>
        <v>0.217</v>
      </c>
      <c r="F444" s="8">
        <v>42347</v>
      </c>
      <c r="I444" s="14">
        <v>0</v>
      </c>
      <c r="L444" s="7">
        <v>42347</v>
      </c>
      <c r="M444" s="15">
        <v>26.42</v>
      </c>
      <c r="N444" s="5"/>
      <c r="O444" s="8">
        <v>42347</v>
      </c>
      <c r="P444" s="9">
        <f t="shared" si="18"/>
        <v>193.697</v>
      </c>
      <c r="R444" s="9">
        <v>1715</v>
      </c>
      <c r="U444" s="5">
        <v>187485</v>
      </c>
      <c r="V444" s="5">
        <v>0</v>
      </c>
      <c r="W444" s="10">
        <v>4497</v>
      </c>
      <c r="Y444" s="3"/>
      <c r="Z444" s="5"/>
    </row>
    <row r="445" spans="1:26" x14ac:dyDescent="0.25">
      <c r="A445" s="8">
        <v>42354</v>
      </c>
      <c r="B445" s="9">
        <v>0.21199999999999999</v>
      </c>
      <c r="C445" s="9">
        <v>0</v>
      </c>
      <c r="D445" s="9">
        <f t="shared" si="17"/>
        <v>0.21199999999999999</v>
      </c>
      <c r="F445" s="8">
        <v>42354</v>
      </c>
      <c r="I445" s="14">
        <v>0</v>
      </c>
      <c r="L445" s="7">
        <v>42354</v>
      </c>
      <c r="M445" s="15">
        <v>26.42</v>
      </c>
      <c r="N445" s="5"/>
      <c r="O445" s="8">
        <v>42354</v>
      </c>
      <c r="P445" s="9">
        <f t="shared" si="18"/>
        <v>193.69800000000001</v>
      </c>
      <c r="R445" s="9">
        <v>1716</v>
      </c>
      <c r="U445" s="5">
        <v>187485</v>
      </c>
      <c r="V445" s="5">
        <v>0</v>
      </c>
      <c r="W445" s="10">
        <v>4497</v>
      </c>
      <c r="Y445" s="3"/>
      <c r="Z445" s="5"/>
    </row>
    <row r="446" spans="1:26" x14ac:dyDescent="0.25">
      <c r="A446" s="8">
        <v>42361</v>
      </c>
      <c r="B446" s="9">
        <v>0.999</v>
      </c>
      <c r="C446" s="9">
        <v>0</v>
      </c>
      <c r="D446" s="9">
        <f t="shared" si="17"/>
        <v>0.999</v>
      </c>
      <c r="F446" s="8">
        <v>42361</v>
      </c>
      <c r="I446" s="14">
        <v>0</v>
      </c>
      <c r="L446" s="7">
        <v>42361</v>
      </c>
      <c r="M446" s="15">
        <v>26.42</v>
      </c>
      <c r="N446" s="5"/>
      <c r="O446" s="8">
        <v>42361</v>
      </c>
      <c r="P446" s="9">
        <f t="shared" si="18"/>
        <v>193.697</v>
      </c>
      <c r="R446" s="9">
        <v>1715</v>
      </c>
      <c r="U446" s="5">
        <v>187485</v>
      </c>
      <c r="V446" s="5">
        <v>0</v>
      </c>
      <c r="W446" s="10">
        <v>4497</v>
      </c>
      <c r="Y446" s="3"/>
      <c r="Z446" s="5"/>
    </row>
    <row r="447" spans="1:26" x14ac:dyDescent="0.25">
      <c r="A447" s="8">
        <v>42368</v>
      </c>
      <c r="B447" s="9">
        <v>1.631</v>
      </c>
      <c r="C447" s="9">
        <v>0</v>
      </c>
      <c r="D447" s="9">
        <f t="shared" si="17"/>
        <v>1.631</v>
      </c>
      <c r="F447" s="8">
        <v>42368</v>
      </c>
      <c r="I447" s="14">
        <v>0</v>
      </c>
      <c r="L447" s="7">
        <v>42368</v>
      </c>
      <c r="M447" s="15">
        <v>26.42</v>
      </c>
      <c r="N447" s="5"/>
      <c r="O447" s="8">
        <v>42368</v>
      </c>
      <c r="P447" s="9">
        <f t="shared" si="18"/>
        <v>193.69900000000001</v>
      </c>
      <c r="R447" s="9">
        <v>1717</v>
      </c>
      <c r="U447" s="5">
        <v>187485</v>
      </c>
      <c r="V447" s="5">
        <v>0</v>
      </c>
      <c r="W447" s="10">
        <v>4497</v>
      </c>
      <c r="Y447" s="3"/>
      <c r="Z447" s="5"/>
    </row>
    <row r="448" spans="1:26" x14ac:dyDescent="0.25">
      <c r="A448" s="8">
        <v>42375</v>
      </c>
      <c r="B448" s="9">
        <v>1.1479999999999999</v>
      </c>
      <c r="C448" s="9">
        <v>0</v>
      </c>
      <c r="D448" s="9">
        <f t="shared" si="17"/>
        <v>1.1479999999999999</v>
      </c>
      <c r="F448" s="8">
        <v>42375</v>
      </c>
      <c r="I448" s="14">
        <v>0</v>
      </c>
      <c r="L448" s="7">
        <v>42375</v>
      </c>
      <c r="M448" s="15">
        <v>26.75</v>
      </c>
      <c r="N448" s="5"/>
      <c r="O448" s="8">
        <v>42375</v>
      </c>
      <c r="P448" s="9">
        <f t="shared" si="18"/>
        <v>193.953</v>
      </c>
      <c r="R448" s="9">
        <v>1717</v>
      </c>
      <c r="U448" s="5">
        <v>187485</v>
      </c>
      <c r="V448" s="5">
        <v>0</v>
      </c>
      <c r="W448" s="10">
        <v>4751</v>
      </c>
      <c r="Y448" s="3"/>
      <c r="Z448" s="5"/>
    </row>
    <row r="449" spans="1:26" x14ac:dyDescent="0.25">
      <c r="A449" s="8">
        <v>42382</v>
      </c>
      <c r="B449" s="9">
        <v>0.14599999999999999</v>
      </c>
      <c r="C449" s="9">
        <v>0</v>
      </c>
      <c r="D449" s="9">
        <f t="shared" si="17"/>
        <v>0.14599999999999999</v>
      </c>
      <c r="F449" s="8">
        <v>42382</v>
      </c>
      <c r="I449" s="14">
        <v>0</v>
      </c>
      <c r="L449" s="7">
        <v>42382</v>
      </c>
      <c r="M449" s="15">
        <v>26.75</v>
      </c>
      <c r="N449" s="5"/>
      <c r="O449" s="8">
        <v>42382</v>
      </c>
      <c r="P449" s="9">
        <f t="shared" si="18"/>
        <v>193.95400000000001</v>
      </c>
      <c r="R449" s="9">
        <v>1718</v>
      </c>
      <c r="U449" s="5">
        <v>187485</v>
      </c>
      <c r="V449" s="5">
        <v>0</v>
      </c>
      <c r="W449" s="10">
        <v>4751</v>
      </c>
      <c r="Y449" s="3"/>
      <c r="Z449" s="5"/>
    </row>
    <row r="450" spans="1:26" x14ac:dyDescent="0.25">
      <c r="A450" s="8">
        <v>42389</v>
      </c>
      <c r="B450" s="9">
        <v>0.14499999999999999</v>
      </c>
      <c r="C450" s="9">
        <v>0</v>
      </c>
      <c r="D450" s="9">
        <f t="shared" si="17"/>
        <v>0.14499999999999999</v>
      </c>
      <c r="F450" s="8">
        <v>42389</v>
      </c>
      <c r="I450" s="14">
        <v>0</v>
      </c>
      <c r="L450" s="7">
        <v>42389</v>
      </c>
      <c r="M450" s="15">
        <v>26.75</v>
      </c>
      <c r="N450" s="5"/>
      <c r="O450" s="8">
        <v>42389</v>
      </c>
      <c r="P450" s="9">
        <f t="shared" si="18"/>
        <v>193.953</v>
      </c>
      <c r="R450" s="9">
        <v>1717</v>
      </c>
      <c r="U450" s="5">
        <v>187485</v>
      </c>
      <c r="V450" s="5">
        <v>0</v>
      </c>
      <c r="W450" s="10">
        <v>4751</v>
      </c>
      <c r="Y450" s="3"/>
      <c r="Z450" s="5"/>
    </row>
    <row r="451" spans="1:26" x14ac:dyDescent="0.25">
      <c r="A451" s="8">
        <v>42396</v>
      </c>
      <c r="B451" s="9">
        <v>0.22700000000000001</v>
      </c>
      <c r="C451" s="9">
        <v>0</v>
      </c>
      <c r="D451" s="9">
        <f t="shared" si="17"/>
        <v>0.22700000000000001</v>
      </c>
      <c r="F451" s="8">
        <v>42396</v>
      </c>
      <c r="I451" s="14">
        <v>0</v>
      </c>
      <c r="L451" s="7">
        <v>42396</v>
      </c>
      <c r="M451" s="15">
        <v>26.75</v>
      </c>
      <c r="N451" s="5"/>
      <c r="O451" s="8">
        <v>42396</v>
      </c>
      <c r="P451" s="9">
        <f t="shared" si="18"/>
        <v>193.958</v>
      </c>
      <c r="R451" s="9">
        <v>1722</v>
      </c>
      <c r="U451" s="5">
        <v>187485</v>
      </c>
      <c r="V451" s="5">
        <v>0</v>
      </c>
      <c r="W451" s="10">
        <v>4751</v>
      </c>
      <c r="Y451" s="3"/>
      <c r="Z451" s="5"/>
    </row>
    <row r="452" spans="1:26" x14ac:dyDescent="0.25">
      <c r="A452" s="8">
        <v>42403</v>
      </c>
      <c r="B452" s="9">
        <v>0.10199999999999999</v>
      </c>
      <c r="C452" s="9">
        <v>0</v>
      </c>
      <c r="D452" s="9">
        <f t="shared" si="17"/>
        <v>0.10199999999999999</v>
      </c>
      <c r="F452" s="8">
        <v>42403</v>
      </c>
      <c r="I452" s="14">
        <v>0</v>
      </c>
      <c r="L452" s="7">
        <v>42403</v>
      </c>
      <c r="M452" s="15">
        <v>27.03</v>
      </c>
      <c r="N452" s="5"/>
      <c r="O452" s="8">
        <v>42403</v>
      </c>
      <c r="P452" s="9">
        <f t="shared" si="18"/>
        <v>193.958</v>
      </c>
      <c r="R452" s="9">
        <v>1722</v>
      </c>
      <c r="U452" s="5">
        <v>187485</v>
      </c>
      <c r="V452" s="5">
        <v>0</v>
      </c>
      <c r="W452" s="10">
        <v>4751</v>
      </c>
      <c r="Y452" s="3"/>
      <c r="Z452" s="5"/>
    </row>
    <row r="453" spans="1:26" x14ac:dyDescent="0.25">
      <c r="A453" s="8">
        <v>42410</v>
      </c>
      <c r="B453" s="9">
        <v>0.10199999999999999</v>
      </c>
      <c r="C453" s="9">
        <v>0</v>
      </c>
      <c r="D453" s="9">
        <f t="shared" si="17"/>
        <v>0.10199999999999999</v>
      </c>
      <c r="F453" s="8">
        <v>42410</v>
      </c>
      <c r="I453" s="14">
        <v>0</v>
      </c>
      <c r="L453" s="7">
        <v>42410</v>
      </c>
      <c r="M453" s="15">
        <v>27.03</v>
      </c>
      <c r="N453" s="5"/>
      <c r="O453" s="8">
        <v>42410</v>
      </c>
      <c r="P453" s="9">
        <f t="shared" si="18"/>
        <v>193.958</v>
      </c>
      <c r="R453" s="9">
        <v>1722</v>
      </c>
      <c r="U453" s="5">
        <v>187485</v>
      </c>
      <c r="V453" s="5">
        <v>0</v>
      </c>
      <c r="W453" s="10">
        <v>4751</v>
      </c>
      <c r="Y453" s="3"/>
      <c r="Z453" s="5"/>
    </row>
    <row r="454" spans="1:26" x14ac:dyDescent="0.25">
      <c r="A454" s="8">
        <v>42417</v>
      </c>
      <c r="B454" s="9">
        <v>0.17100000000000001</v>
      </c>
      <c r="C454" s="9">
        <v>0</v>
      </c>
      <c r="D454" s="9">
        <f t="shared" si="17"/>
        <v>0.17100000000000001</v>
      </c>
      <c r="F454" s="8">
        <v>42417</v>
      </c>
      <c r="I454" s="14">
        <v>0</v>
      </c>
      <c r="L454" s="7">
        <v>42417</v>
      </c>
      <c r="M454" s="15">
        <v>27.03</v>
      </c>
      <c r="N454" s="5"/>
      <c r="O454" s="8">
        <v>42417</v>
      </c>
      <c r="P454" s="9">
        <f t="shared" si="18"/>
        <v>193.95699999999999</v>
      </c>
      <c r="R454" s="9">
        <v>1721</v>
      </c>
      <c r="U454" s="5">
        <v>187485</v>
      </c>
      <c r="V454" s="5">
        <v>0</v>
      </c>
      <c r="W454" s="10">
        <v>4751</v>
      </c>
      <c r="Y454" s="3"/>
      <c r="Z454" s="5"/>
    </row>
    <row r="455" spans="1:26" x14ac:dyDescent="0.25">
      <c r="A455" s="8">
        <v>42424</v>
      </c>
      <c r="B455" s="9">
        <v>0.109</v>
      </c>
      <c r="C455" s="9">
        <v>0</v>
      </c>
      <c r="D455" s="9">
        <f t="shared" si="17"/>
        <v>0.109</v>
      </c>
      <c r="F455" s="8">
        <v>42424</v>
      </c>
      <c r="I455" s="14">
        <v>0</v>
      </c>
      <c r="L455" s="7">
        <v>42424</v>
      </c>
      <c r="M455" s="15">
        <v>27.03</v>
      </c>
      <c r="N455" s="5"/>
      <c r="O455" s="8">
        <v>42424</v>
      </c>
      <c r="P455" s="9">
        <f t="shared" si="18"/>
        <v>193.958</v>
      </c>
      <c r="R455" s="9">
        <v>1722</v>
      </c>
      <c r="U455" s="5">
        <v>187485</v>
      </c>
      <c r="V455" s="5">
        <v>0</v>
      </c>
      <c r="W455" s="10">
        <v>4751</v>
      </c>
      <c r="Y455" s="3"/>
      <c r="Z455" s="5"/>
    </row>
    <row r="456" spans="1:26" x14ac:dyDescent="0.25">
      <c r="A456" s="8">
        <v>42431</v>
      </c>
      <c r="B456" s="9">
        <v>9.9000000000000005E-2</v>
      </c>
      <c r="C456" s="9">
        <v>0</v>
      </c>
      <c r="D456" s="9">
        <f t="shared" si="17"/>
        <v>9.9000000000000005E-2</v>
      </c>
      <c r="F456" s="8">
        <v>42431</v>
      </c>
      <c r="I456" s="14">
        <v>0</v>
      </c>
      <c r="L456" s="7">
        <v>42431</v>
      </c>
      <c r="M456" s="15">
        <v>27.87</v>
      </c>
      <c r="N456" s="5"/>
      <c r="O456" s="8">
        <v>42431</v>
      </c>
      <c r="P456" s="9">
        <f t="shared" si="18"/>
        <v>193.958</v>
      </c>
      <c r="R456" s="9">
        <v>1722</v>
      </c>
      <c r="U456" s="5">
        <v>187485</v>
      </c>
      <c r="V456" s="5">
        <v>0</v>
      </c>
      <c r="W456" s="10">
        <v>4751</v>
      </c>
      <c r="Y456" s="3"/>
      <c r="Z456" s="5"/>
    </row>
    <row r="457" spans="1:26" x14ac:dyDescent="0.25">
      <c r="A457" s="8">
        <v>42438</v>
      </c>
      <c r="B457" s="9">
        <v>0.107</v>
      </c>
      <c r="C457" s="9">
        <v>0</v>
      </c>
      <c r="D457" s="9">
        <f t="shared" ref="D457:D520" si="19">SUM(B457:C457)</f>
        <v>0.107</v>
      </c>
      <c r="F457" s="8">
        <v>42438</v>
      </c>
      <c r="I457" s="14">
        <v>0</v>
      </c>
      <c r="L457" s="7">
        <v>42438</v>
      </c>
      <c r="M457" s="15">
        <v>27.87</v>
      </c>
      <c r="N457" s="5"/>
      <c r="O457" s="8">
        <v>42438</v>
      </c>
      <c r="P457" s="9">
        <f t="shared" ref="P457:P520" si="20">0.001*SUM(R457:W457)</f>
        <v>193.958</v>
      </c>
      <c r="R457" s="9">
        <v>1722</v>
      </c>
      <c r="U457" s="5">
        <v>187485</v>
      </c>
      <c r="V457" s="5">
        <v>0</v>
      </c>
      <c r="W457" s="10">
        <v>4751</v>
      </c>
      <c r="Y457" s="3"/>
      <c r="Z457" s="5"/>
    </row>
    <row r="458" spans="1:26" x14ac:dyDescent="0.25">
      <c r="A458" s="8">
        <v>42445</v>
      </c>
      <c r="B458" s="9">
        <v>0.113</v>
      </c>
      <c r="C458" s="9">
        <v>0</v>
      </c>
      <c r="D458" s="9">
        <f t="shared" si="19"/>
        <v>0.113</v>
      </c>
      <c r="F458" s="8">
        <v>42445</v>
      </c>
      <c r="I458" s="14">
        <v>0</v>
      </c>
      <c r="L458" s="7">
        <v>42445</v>
      </c>
      <c r="M458" s="15">
        <v>27.87</v>
      </c>
      <c r="N458" s="5"/>
      <c r="O458" s="8">
        <v>42445</v>
      </c>
      <c r="P458" s="9">
        <f t="shared" si="20"/>
        <v>193.958</v>
      </c>
      <c r="R458" s="9">
        <v>1722</v>
      </c>
      <c r="U458" s="5">
        <v>187485</v>
      </c>
      <c r="V458" s="5">
        <v>0</v>
      </c>
      <c r="W458" s="10">
        <v>4751</v>
      </c>
      <c r="Y458" s="3"/>
      <c r="Z458" s="5"/>
    </row>
    <row r="459" spans="1:26" x14ac:dyDescent="0.25">
      <c r="A459" s="8">
        <v>42452</v>
      </c>
      <c r="B459" s="9">
        <v>7.0999999999999994E-2</v>
      </c>
      <c r="C459" s="9">
        <v>0</v>
      </c>
      <c r="D459" s="9">
        <f t="shared" si="19"/>
        <v>7.0999999999999994E-2</v>
      </c>
      <c r="F459" s="8">
        <v>42452</v>
      </c>
      <c r="I459" s="14">
        <v>0</v>
      </c>
      <c r="L459" s="7">
        <v>42452</v>
      </c>
      <c r="M459" s="15">
        <v>27.87</v>
      </c>
      <c r="N459" s="5"/>
      <c r="O459" s="8">
        <v>42452</v>
      </c>
      <c r="P459" s="9">
        <f t="shared" si="20"/>
        <v>193.958</v>
      </c>
      <c r="R459" s="9">
        <v>1722</v>
      </c>
      <c r="U459" s="5">
        <v>187485</v>
      </c>
      <c r="V459" s="5">
        <v>0</v>
      </c>
      <c r="W459" s="10">
        <v>4751</v>
      </c>
      <c r="Y459" s="3"/>
      <c r="Z459" s="5"/>
    </row>
    <row r="460" spans="1:26" x14ac:dyDescent="0.25">
      <c r="A460" s="8">
        <v>42459</v>
      </c>
      <c r="B460" s="9">
        <v>7.9000000000000001E-2</v>
      </c>
      <c r="C460" s="9">
        <v>0</v>
      </c>
      <c r="D460" s="9">
        <f t="shared" si="19"/>
        <v>7.9000000000000001E-2</v>
      </c>
      <c r="F460" s="8">
        <v>42459</v>
      </c>
      <c r="I460" s="14">
        <v>0</v>
      </c>
      <c r="L460" s="7">
        <v>42459</v>
      </c>
      <c r="M460" s="15">
        <v>27.87</v>
      </c>
      <c r="N460" s="5"/>
      <c r="O460" s="8">
        <v>42459</v>
      </c>
      <c r="P460" s="9">
        <f t="shared" si="20"/>
        <v>194.20699999999999</v>
      </c>
      <c r="R460" s="9">
        <v>1722</v>
      </c>
      <c r="U460" s="5">
        <v>187485</v>
      </c>
      <c r="V460" s="5">
        <v>0</v>
      </c>
      <c r="W460" s="10">
        <v>5000</v>
      </c>
      <c r="Y460" s="3"/>
      <c r="Z460" s="5"/>
    </row>
    <row r="461" spans="1:26" x14ac:dyDescent="0.25">
      <c r="A461" s="8">
        <v>42466</v>
      </c>
      <c r="B461" s="9">
        <v>0.183</v>
      </c>
      <c r="C461" s="9">
        <v>0</v>
      </c>
      <c r="D461" s="9">
        <f t="shared" si="19"/>
        <v>0.183</v>
      </c>
      <c r="F461" s="8">
        <v>42466</v>
      </c>
      <c r="I461" s="14">
        <v>0</v>
      </c>
      <c r="L461" s="7">
        <v>42466</v>
      </c>
      <c r="M461" s="15">
        <v>28.18</v>
      </c>
      <c r="N461" s="5"/>
      <c r="O461" s="8">
        <v>42466</v>
      </c>
      <c r="P461" s="9">
        <f t="shared" si="20"/>
        <v>194.20699999999999</v>
      </c>
      <c r="R461" s="9">
        <v>1722</v>
      </c>
      <c r="U461" s="5">
        <v>187485</v>
      </c>
      <c r="V461" s="5">
        <v>0</v>
      </c>
      <c r="W461" s="10">
        <v>5000</v>
      </c>
      <c r="Y461" s="3"/>
      <c r="Z461" s="5"/>
    </row>
    <row r="462" spans="1:26" x14ac:dyDescent="0.25">
      <c r="A462" s="8">
        <v>42473</v>
      </c>
      <c r="B462" s="9">
        <v>8.5999999999999993E-2</v>
      </c>
      <c r="C462" s="9">
        <v>0</v>
      </c>
      <c r="D462" s="9">
        <f t="shared" si="19"/>
        <v>8.5999999999999993E-2</v>
      </c>
      <c r="F462" s="8">
        <v>42473</v>
      </c>
      <c r="I462" s="14">
        <v>0</v>
      </c>
      <c r="L462" s="7">
        <v>42473</v>
      </c>
      <c r="M462" s="15">
        <v>28.18</v>
      </c>
      <c r="N462" s="5"/>
      <c r="O462" s="8">
        <v>42473</v>
      </c>
      <c r="P462" s="9">
        <f t="shared" si="20"/>
        <v>194.20699999999999</v>
      </c>
      <c r="R462" s="9">
        <v>1722</v>
      </c>
      <c r="U462" s="5">
        <v>187485</v>
      </c>
      <c r="V462" s="5">
        <v>0</v>
      </c>
      <c r="W462" s="10">
        <v>5000</v>
      </c>
      <c r="Y462" s="3"/>
      <c r="Z462" s="5"/>
    </row>
    <row r="463" spans="1:26" x14ac:dyDescent="0.25">
      <c r="A463" s="8">
        <v>42480</v>
      </c>
      <c r="B463" s="9">
        <v>9.6000000000000002E-2</v>
      </c>
      <c r="C463" s="9">
        <v>0</v>
      </c>
      <c r="D463" s="9">
        <f t="shared" si="19"/>
        <v>9.6000000000000002E-2</v>
      </c>
      <c r="F463" s="8">
        <v>42480</v>
      </c>
      <c r="I463" s="14">
        <v>0</v>
      </c>
      <c r="L463" s="7">
        <v>42480</v>
      </c>
      <c r="M463" s="15">
        <v>28.18</v>
      </c>
      <c r="N463" s="5"/>
      <c r="O463" s="8">
        <v>42480</v>
      </c>
      <c r="P463" s="9">
        <f t="shared" si="20"/>
        <v>194.20699999999999</v>
      </c>
      <c r="R463" s="9">
        <v>1722</v>
      </c>
      <c r="U463" s="5">
        <v>187485</v>
      </c>
      <c r="V463" s="5">
        <v>0</v>
      </c>
      <c r="W463" s="10">
        <v>5000</v>
      </c>
      <c r="Y463" s="3"/>
      <c r="Z463" s="5"/>
    </row>
    <row r="464" spans="1:26" x14ac:dyDescent="0.25">
      <c r="A464" s="8">
        <v>42487</v>
      </c>
      <c r="B464" s="9">
        <v>7.0999999999999994E-2</v>
      </c>
      <c r="C464" s="9">
        <v>0</v>
      </c>
      <c r="D464" s="9">
        <f t="shared" si="19"/>
        <v>7.0999999999999994E-2</v>
      </c>
      <c r="F464" s="8">
        <v>42487</v>
      </c>
      <c r="I464" s="14">
        <v>0</v>
      </c>
      <c r="L464" s="7">
        <v>42487</v>
      </c>
      <c r="M464" s="15">
        <v>28.18</v>
      </c>
      <c r="N464" s="5"/>
      <c r="O464" s="8">
        <v>42487</v>
      </c>
      <c r="P464" s="9">
        <f t="shared" si="20"/>
        <v>194.19900000000001</v>
      </c>
      <c r="R464" s="9">
        <v>1714</v>
      </c>
      <c r="U464" s="5">
        <v>187485</v>
      </c>
      <c r="V464" s="5">
        <v>0</v>
      </c>
      <c r="W464" s="10">
        <v>5000</v>
      </c>
      <c r="Y464" s="3"/>
      <c r="Z464" s="5"/>
    </row>
    <row r="465" spans="1:26" x14ac:dyDescent="0.25">
      <c r="A465" s="8">
        <v>42494</v>
      </c>
      <c r="B465" s="9">
        <v>1.2589999999999999</v>
      </c>
      <c r="C465" s="9">
        <v>0</v>
      </c>
      <c r="D465" s="9">
        <f t="shared" si="19"/>
        <v>1.2589999999999999</v>
      </c>
      <c r="F465" s="8">
        <v>42494</v>
      </c>
      <c r="I465" s="14">
        <v>0</v>
      </c>
      <c r="L465" s="7">
        <v>42494</v>
      </c>
      <c r="M465" s="15">
        <v>28.490000000000002</v>
      </c>
      <c r="N465" s="5"/>
      <c r="O465" s="8">
        <v>42494</v>
      </c>
      <c r="P465" s="9">
        <f t="shared" si="20"/>
        <v>194.19900000000001</v>
      </c>
      <c r="R465" s="9">
        <v>1714</v>
      </c>
      <c r="U465" s="5">
        <v>187485</v>
      </c>
      <c r="V465" s="5">
        <v>0</v>
      </c>
      <c r="W465" s="10">
        <v>5000</v>
      </c>
      <c r="Y465" s="3"/>
      <c r="Z465" s="5"/>
    </row>
    <row r="466" spans="1:26" x14ac:dyDescent="0.25">
      <c r="A466" s="8">
        <v>42501</v>
      </c>
      <c r="B466" s="9">
        <v>6.8000000000000005E-2</v>
      </c>
      <c r="C466" s="9">
        <v>0</v>
      </c>
      <c r="D466" s="9">
        <f t="shared" si="19"/>
        <v>6.8000000000000005E-2</v>
      </c>
      <c r="F466" s="8">
        <v>42501</v>
      </c>
      <c r="I466" s="14">
        <v>0</v>
      </c>
      <c r="L466" s="7">
        <v>42501</v>
      </c>
      <c r="M466" s="15">
        <v>28.490000000000002</v>
      </c>
      <c r="N466" s="5"/>
      <c r="O466" s="8">
        <v>42501</v>
      </c>
      <c r="P466" s="9">
        <f t="shared" si="20"/>
        <v>194.19800000000001</v>
      </c>
      <c r="R466" s="9">
        <v>1713</v>
      </c>
      <c r="U466" s="5">
        <v>187485</v>
      </c>
      <c r="V466" s="5">
        <v>0</v>
      </c>
      <c r="W466" s="10">
        <v>5000</v>
      </c>
      <c r="Y466" s="3"/>
      <c r="Z466" s="5"/>
    </row>
    <row r="467" spans="1:26" x14ac:dyDescent="0.25">
      <c r="A467" s="8">
        <v>42508</v>
      </c>
      <c r="B467" s="9">
        <v>1.081</v>
      </c>
      <c r="C467" s="9">
        <v>0</v>
      </c>
      <c r="D467" s="9">
        <f t="shared" si="19"/>
        <v>1.081</v>
      </c>
      <c r="F467" s="8">
        <v>42508</v>
      </c>
      <c r="I467" s="14">
        <v>0</v>
      </c>
      <c r="L467" s="7">
        <v>42508</v>
      </c>
      <c r="M467" s="15">
        <v>28.490000000000002</v>
      </c>
      <c r="N467" s="5"/>
      <c r="O467" s="8">
        <v>42508</v>
      </c>
      <c r="P467" s="9">
        <f t="shared" si="20"/>
        <v>194.19800000000001</v>
      </c>
      <c r="R467" s="9">
        <v>1713</v>
      </c>
      <c r="U467" s="5">
        <v>187485</v>
      </c>
      <c r="V467" s="5">
        <v>0</v>
      </c>
      <c r="W467" s="10">
        <v>5000</v>
      </c>
      <c r="Y467" s="3"/>
      <c r="Z467" s="5"/>
    </row>
    <row r="468" spans="1:26" x14ac:dyDescent="0.25">
      <c r="A468" s="8">
        <v>42515</v>
      </c>
      <c r="B468" s="9">
        <v>1.1259999999999999</v>
      </c>
      <c r="C468" s="9">
        <v>0</v>
      </c>
      <c r="D468" s="9">
        <f t="shared" si="19"/>
        <v>1.1259999999999999</v>
      </c>
      <c r="F468" s="8">
        <v>42515</v>
      </c>
      <c r="I468" s="14">
        <v>0</v>
      </c>
      <c r="L468" s="7">
        <v>42515</v>
      </c>
      <c r="M468" s="15">
        <v>28.490000000000002</v>
      </c>
      <c r="N468" s="5"/>
      <c r="O468" s="8">
        <v>42515</v>
      </c>
      <c r="P468" s="9">
        <f t="shared" si="20"/>
        <v>194.19800000000001</v>
      </c>
      <c r="R468" s="9">
        <v>1713</v>
      </c>
      <c r="U468" s="5">
        <v>187485</v>
      </c>
      <c r="V468" s="5">
        <v>0</v>
      </c>
      <c r="W468" s="10">
        <v>5000</v>
      </c>
      <c r="Y468" s="3"/>
      <c r="Z468" s="5"/>
    </row>
    <row r="469" spans="1:26" x14ac:dyDescent="0.25">
      <c r="A469" s="8">
        <v>42522</v>
      </c>
      <c r="B469" s="9">
        <v>0.89</v>
      </c>
      <c r="C469" s="9">
        <v>0</v>
      </c>
      <c r="D469" s="9">
        <f t="shared" si="19"/>
        <v>0.89</v>
      </c>
      <c r="F469" s="8">
        <v>42522</v>
      </c>
      <c r="I469" s="14">
        <v>0</v>
      </c>
      <c r="L469" s="7">
        <v>42522</v>
      </c>
      <c r="M469" s="15">
        <v>28.650000000000002</v>
      </c>
      <c r="N469" s="5"/>
      <c r="O469" s="8">
        <v>42522</v>
      </c>
      <c r="P469" s="9">
        <f t="shared" si="20"/>
        <v>194.19800000000001</v>
      </c>
      <c r="R469" s="9">
        <v>1713</v>
      </c>
      <c r="U469" s="5">
        <v>187485</v>
      </c>
      <c r="V469" s="5">
        <v>0</v>
      </c>
      <c r="W469" s="10">
        <v>5000</v>
      </c>
      <c r="Y469" s="3"/>
      <c r="Z469" s="5"/>
    </row>
    <row r="470" spans="1:26" x14ac:dyDescent="0.25">
      <c r="A470" s="8">
        <v>42529</v>
      </c>
      <c r="B470" s="9">
        <v>9.4E-2</v>
      </c>
      <c r="C470" s="9">
        <v>0</v>
      </c>
      <c r="D470" s="9">
        <f t="shared" si="19"/>
        <v>9.4E-2</v>
      </c>
      <c r="F470" s="8">
        <v>42529</v>
      </c>
      <c r="I470" s="14">
        <v>0</v>
      </c>
      <c r="L470" s="7">
        <v>42529</v>
      </c>
      <c r="M470" s="15">
        <v>28.650000000000002</v>
      </c>
      <c r="N470" s="5"/>
      <c r="O470" s="8">
        <v>42529</v>
      </c>
      <c r="P470" s="9">
        <f t="shared" si="20"/>
        <v>194.19800000000001</v>
      </c>
      <c r="R470" s="9">
        <v>1713</v>
      </c>
      <c r="U470" s="5">
        <v>187485</v>
      </c>
      <c r="V470" s="5">
        <v>0</v>
      </c>
      <c r="W470" s="10">
        <v>5000</v>
      </c>
      <c r="Y470" s="3"/>
      <c r="Z470" s="5"/>
    </row>
    <row r="471" spans="1:26" x14ac:dyDescent="0.25">
      <c r="A471" s="8">
        <v>42536</v>
      </c>
      <c r="B471" s="9">
        <v>0.128</v>
      </c>
      <c r="C471" s="9">
        <v>0</v>
      </c>
      <c r="D471" s="9">
        <f t="shared" si="19"/>
        <v>0.128</v>
      </c>
      <c r="F471" s="8">
        <v>42536</v>
      </c>
      <c r="I471" s="14">
        <v>0</v>
      </c>
      <c r="L471" s="7">
        <v>42536</v>
      </c>
      <c r="M471" s="15">
        <v>28.650000000000002</v>
      </c>
      <c r="N471" s="5"/>
      <c r="O471" s="8">
        <v>42536</v>
      </c>
      <c r="P471" s="9">
        <f t="shared" si="20"/>
        <v>194.19800000000001</v>
      </c>
      <c r="R471" s="9">
        <v>1713</v>
      </c>
      <c r="U471" s="5">
        <v>187485</v>
      </c>
      <c r="V471" s="5">
        <v>0</v>
      </c>
      <c r="W471" s="10">
        <v>5000</v>
      </c>
      <c r="Y471" s="3"/>
      <c r="Z471" s="5"/>
    </row>
    <row r="472" spans="1:26" x14ac:dyDescent="0.25">
      <c r="A472" s="8">
        <v>42543</v>
      </c>
      <c r="B472" s="9">
        <v>0.14399999999999999</v>
      </c>
      <c r="C472" s="9">
        <v>0</v>
      </c>
      <c r="D472" s="9">
        <f t="shared" si="19"/>
        <v>0.14399999999999999</v>
      </c>
      <c r="F472" s="8">
        <v>42543</v>
      </c>
      <c r="I472" s="14">
        <v>0</v>
      </c>
      <c r="L472" s="7">
        <v>42543</v>
      </c>
      <c r="M472" s="15">
        <v>28.650000000000002</v>
      </c>
      <c r="N472" s="5"/>
      <c r="O472" s="8">
        <v>42543</v>
      </c>
      <c r="P472" s="9">
        <f t="shared" si="20"/>
        <v>194.19800000000001</v>
      </c>
      <c r="R472" s="9">
        <v>1713</v>
      </c>
      <c r="U472" s="5">
        <v>187485</v>
      </c>
      <c r="V472" s="5">
        <v>0</v>
      </c>
      <c r="W472" s="10">
        <v>5000</v>
      </c>
      <c r="Y472" s="3"/>
      <c r="Z472" s="5"/>
    </row>
    <row r="473" spans="1:26" x14ac:dyDescent="0.25">
      <c r="A473" s="8">
        <v>42550</v>
      </c>
      <c r="B473" s="9">
        <v>0.158</v>
      </c>
      <c r="C473" s="9">
        <v>0</v>
      </c>
      <c r="D473" s="9">
        <f t="shared" si="19"/>
        <v>0.158</v>
      </c>
      <c r="F473" s="8">
        <v>42550</v>
      </c>
      <c r="I473" s="14">
        <v>0</v>
      </c>
      <c r="L473" s="7">
        <v>42550</v>
      </c>
      <c r="M473" s="15">
        <v>28.650000000000002</v>
      </c>
      <c r="N473" s="5"/>
      <c r="O473" s="8">
        <v>42550</v>
      </c>
      <c r="P473" s="9">
        <f t="shared" si="20"/>
        <v>194.197</v>
      </c>
      <c r="R473" s="9">
        <v>1712</v>
      </c>
      <c r="U473" s="5">
        <v>187485</v>
      </c>
      <c r="V473" s="5">
        <v>0</v>
      </c>
      <c r="W473" s="10">
        <v>5000</v>
      </c>
      <c r="Y473" s="3"/>
      <c r="Z473" s="5"/>
    </row>
    <row r="474" spans="1:26" x14ac:dyDescent="0.25">
      <c r="A474" s="8">
        <v>42557</v>
      </c>
      <c r="B474" s="9">
        <v>3.141</v>
      </c>
      <c r="C474" s="9">
        <v>0</v>
      </c>
      <c r="D474" s="9">
        <f t="shared" si="19"/>
        <v>3.141</v>
      </c>
      <c r="F474" s="8">
        <v>42557</v>
      </c>
      <c r="I474" s="14">
        <v>0</v>
      </c>
      <c r="L474" s="7">
        <v>42557</v>
      </c>
      <c r="M474" s="15">
        <v>28.92</v>
      </c>
      <c r="N474" s="5"/>
      <c r="O474" s="8">
        <v>42557</v>
      </c>
      <c r="P474" s="9">
        <f t="shared" si="20"/>
        <v>194.45500000000001</v>
      </c>
      <c r="R474" s="9">
        <v>1712</v>
      </c>
      <c r="U474" s="5">
        <v>187485</v>
      </c>
      <c r="V474" s="5">
        <v>0</v>
      </c>
      <c r="W474" s="10">
        <v>5258</v>
      </c>
      <c r="Y474" s="3"/>
      <c r="Z474" s="5"/>
    </row>
    <row r="475" spans="1:26" x14ac:dyDescent="0.25">
      <c r="A475" s="8">
        <v>42564</v>
      </c>
      <c r="B475" s="9">
        <v>2.5089999999999999</v>
      </c>
      <c r="C475" s="9">
        <v>0</v>
      </c>
      <c r="D475" s="9">
        <f t="shared" si="19"/>
        <v>2.5089999999999999</v>
      </c>
      <c r="F475" s="8">
        <v>42564</v>
      </c>
      <c r="I475" s="14">
        <v>0</v>
      </c>
      <c r="L475" s="7">
        <v>42564</v>
      </c>
      <c r="M475" s="15">
        <v>28.92</v>
      </c>
      <c r="N475" s="5"/>
      <c r="O475" s="8">
        <v>42564</v>
      </c>
      <c r="P475" s="9">
        <f t="shared" si="20"/>
        <v>194.45500000000001</v>
      </c>
      <c r="R475" s="9">
        <v>1712</v>
      </c>
      <c r="U475" s="5">
        <v>187485</v>
      </c>
      <c r="V475" s="5">
        <v>0</v>
      </c>
      <c r="W475" s="10">
        <v>5258</v>
      </c>
      <c r="Y475" s="3"/>
      <c r="Z475" s="5"/>
    </row>
    <row r="476" spans="1:26" x14ac:dyDescent="0.25">
      <c r="A476" s="8">
        <v>42571</v>
      </c>
      <c r="B476" s="9">
        <v>0.38500000000000001</v>
      </c>
      <c r="C476" s="9">
        <v>0</v>
      </c>
      <c r="D476" s="9">
        <f t="shared" si="19"/>
        <v>0.38500000000000001</v>
      </c>
      <c r="F476" s="8">
        <v>42571</v>
      </c>
      <c r="I476" s="14">
        <v>0</v>
      </c>
      <c r="L476" s="7">
        <v>42571</v>
      </c>
      <c r="M476" s="15">
        <v>28.92</v>
      </c>
      <c r="N476" s="5"/>
      <c r="O476" s="8">
        <v>42571</v>
      </c>
      <c r="P476" s="9">
        <f t="shared" si="20"/>
        <v>194.45600000000002</v>
      </c>
      <c r="R476" s="9">
        <v>1713</v>
      </c>
      <c r="U476" s="5">
        <v>187485</v>
      </c>
      <c r="V476" s="5">
        <v>0</v>
      </c>
      <c r="W476" s="10">
        <v>5258</v>
      </c>
      <c r="Y476" s="3"/>
      <c r="Z476" s="5"/>
    </row>
    <row r="477" spans="1:26" x14ac:dyDescent="0.25">
      <c r="A477" s="8">
        <v>42578</v>
      </c>
      <c r="B477" s="9">
        <v>0.47699999999999998</v>
      </c>
      <c r="C477" s="9">
        <v>0</v>
      </c>
      <c r="D477" s="9">
        <f t="shared" si="19"/>
        <v>0.47699999999999998</v>
      </c>
      <c r="F477" s="8">
        <v>42578</v>
      </c>
      <c r="I477" s="14">
        <v>0</v>
      </c>
      <c r="L477" s="7">
        <v>42578</v>
      </c>
      <c r="M477" s="15">
        <v>28.92</v>
      </c>
      <c r="N477" s="5"/>
      <c r="O477" s="8">
        <v>42578</v>
      </c>
      <c r="P477" s="9">
        <f t="shared" si="20"/>
        <v>194.44499999999999</v>
      </c>
      <c r="R477" s="9">
        <v>1702</v>
      </c>
      <c r="U477" s="5">
        <v>187485</v>
      </c>
      <c r="V477" s="5">
        <v>0</v>
      </c>
      <c r="W477" s="10">
        <v>5258</v>
      </c>
      <c r="Y477" s="3"/>
      <c r="Z477" s="5"/>
    </row>
    <row r="478" spans="1:26" x14ac:dyDescent="0.25">
      <c r="A478" s="8">
        <v>42585</v>
      </c>
      <c r="B478" s="9">
        <v>1.1160000000000001</v>
      </c>
      <c r="C478" s="9">
        <v>0</v>
      </c>
      <c r="D478" s="9">
        <f t="shared" si="19"/>
        <v>1.1160000000000001</v>
      </c>
      <c r="F478" s="8">
        <v>42585</v>
      </c>
      <c r="I478" s="14">
        <v>0</v>
      </c>
      <c r="L478" s="7">
        <v>42585</v>
      </c>
      <c r="M478" s="15">
        <v>29.32</v>
      </c>
      <c r="N478" s="5"/>
      <c r="O478" s="8">
        <v>42585</v>
      </c>
      <c r="P478" s="9">
        <f t="shared" si="20"/>
        <v>194.44800000000001</v>
      </c>
      <c r="R478" s="9">
        <v>1705</v>
      </c>
      <c r="U478" s="5">
        <v>187485</v>
      </c>
      <c r="V478" s="5">
        <v>0</v>
      </c>
      <c r="W478" s="10">
        <v>5258</v>
      </c>
      <c r="Y478" s="3"/>
      <c r="Z478" s="5"/>
    </row>
    <row r="479" spans="1:26" x14ac:dyDescent="0.25">
      <c r="A479" s="8">
        <v>42592</v>
      </c>
      <c r="B479" s="9">
        <v>0.77500000000000002</v>
      </c>
      <c r="C479" s="9">
        <v>0</v>
      </c>
      <c r="D479" s="9">
        <f t="shared" si="19"/>
        <v>0.77500000000000002</v>
      </c>
      <c r="F479" s="8">
        <v>42592</v>
      </c>
      <c r="I479" s="14">
        <v>0</v>
      </c>
      <c r="L479" s="7">
        <v>42592</v>
      </c>
      <c r="M479" s="15">
        <v>29.32</v>
      </c>
      <c r="N479" s="5"/>
      <c r="O479" s="8">
        <v>42592</v>
      </c>
      <c r="P479" s="9">
        <f t="shared" si="20"/>
        <v>194.45000000000002</v>
      </c>
      <c r="R479" s="9">
        <v>1707</v>
      </c>
      <c r="U479" s="5">
        <v>187485</v>
      </c>
      <c r="V479" s="5">
        <v>0</v>
      </c>
      <c r="W479" s="10">
        <v>5258</v>
      </c>
      <c r="Y479" s="3"/>
      <c r="Z479" s="5"/>
    </row>
    <row r="480" spans="1:26" x14ac:dyDescent="0.25">
      <c r="A480" s="8">
        <v>42599</v>
      </c>
      <c r="B480" s="9">
        <v>0.316</v>
      </c>
      <c r="C480" s="9">
        <v>0</v>
      </c>
      <c r="D480" s="9">
        <f t="shared" si="19"/>
        <v>0.316</v>
      </c>
      <c r="F480" s="8">
        <v>42599</v>
      </c>
      <c r="I480" s="14">
        <v>0</v>
      </c>
      <c r="L480" s="7">
        <v>42599</v>
      </c>
      <c r="M480" s="15">
        <v>29.32</v>
      </c>
      <c r="N480" s="5"/>
      <c r="O480" s="8">
        <v>42599</v>
      </c>
      <c r="P480" s="9">
        <f t="shared" si="20"/>
        <v>194.45000000000002</v>
      </c>
      <c r="R480" s="9">
        <v>1707</v>
      </c>
      <c r="U480" s="5">
        <v>187485</v>
      </c>
      <c r="V480" s="5">
        <v>0</v>
      </c>
      <c r="W480" s="10">
        <v>5258</v>
      </c>
      <c r="Y480" s="3"/>
      <c r="Z480" s="5"/>
    </row>
    <row r="481" spans="1:26" x14ac:dyDescent="0.25">
      <c r="A481" s="8">
        <v>42606</v>
      </c>
      <c r="B481" s="9">
        <v>0.25</v>
      </c>
      <c r="C481" s="9">
        <v>0</v>
      </c>
      <c r="D481" s="9">
        <f t="shared" si="19"/>
        <v>0.25</v>
      </c>
      <c r="F481" s="8">
        <v>42606</v>
      </c>
      <c r="I481" s="14">
        <v>0</v>
      </c>
      <c r="L481" s="7">
        <v>42606</v>
      </c>
      <c r="M481" s="15">
        <v>29.32</v>
      </c>
      <c r="N481" s="5"/>
      <c r="O481" s="8">
        <v>42606</v>
      </c>
      <c r="P481" s="9">
        <f t="shared" si="20"/>
        <v>194.45000000000002</v>
      </c>
      <c r="R481" s="9">
        <v>1707</v>
      </c>
      <c r="U481" s="5">
        <v>187485</v>
      </c>
      <c r="V481" s="5">
        <v>0</v>
      </c>
      <c r="W481" s="10">
        <v>5258</v>
      </c>
      <c r="Y481" s="3"/>
      <c r="Z481" s="5"/>
    </row>
    <row r="482" spans="1:26" x14ac:dyDescent="0.25">
      <c r="A482" s="8">
        <v>42613</v>
      </c>
      <c r="B482" s="9">
        <v>1.5580000000000001</v>
      </c>
      <c r="C482" s="9">
        <v>0</v>
      </c>
      <c r="D482" s="9">
        <f t="shared" si="19"/>
        <v>1.5580000000000001</v>
      </c>
      <c r="F482" s="8">
        <v>42613</v>
      </c>
      <c r="I482" s="14">
        <v>0</v>
      </c>
      <c r="L482" s="7">
        <v>42613</v>
      </c>
      <c r="M482" s="15">
        <v>29.32</v>
      </c>
      <c r="N482" s="5"/>
      <c r="O482" s="8">
        <v>42613</v>
      </c>
      <c r="P482" s="9">
        <f t="shared" si="20"/>
        <v>194.45000000000002</v>
      </c>
      <c r="R482" s="9">
        <v>1707</v>
      </c>
      <c r="U482" s="5">
        <v>187485</v>
      </c>
      <c r="V482" s="5">
        <v>0</v>
      </c>
      <c r="W482" s="10">
        <v>5258</v>
      </c>
      <c r="Y482" s="3"/>
      <c r="Z482" s="5"/>
    </row>
    <row r="483" spans="1:26" x14ac:dyDescent="0.25">
      <c r="A483" s="8">
        <v>42620</v>
      </c>
      <c r="B483" s="9">
        <v>0.53800000000000003</v>
      </c>
      <c r="C483" s="9">
        <v>0</v>
      </c>
      <c r="D483" s="9">
        <f t="shared" si="19"/>
        <v>0.53800000000000003</v>
      </c>
      <c r="F483" s="8">
        <v>42620</v>
      </c>
      <c r="I483" s="14">
        <v>0</v>
      </c>
      <c r="L483" s="7">
        <v>42620</v>
      </c>
      <c r="M483" s="15">
        <v>29.580000000000002</v>
      </c>
      <c r="N483" s="5"/>
      <c r="O483" s="8">
        <v>42620</v>
      </c>
      <c r="P483" s="9">
        <f t="shared" si="20"/>
        <v>194.45000000000002</v>
      </c>
      <c r="R483" s="9">
        <v>1707</v>
      </c>
      <c r="U483" s="5">
        <v>187485</v>
      </c>
      <c r="V483" s="5">
        <v>0</v>
      </c>
      <c r="W483" s="10">
        <v>5258</v>
      </c>
      <c r="Y483" s="3"/>
      <c r="Z483" s="5"/>
    </row>
    <row r="484" spans="1:26" x14ac:dyDescent="0.25">
      <c r="A484" s="8">
        <v>42627</v>
      </c>
      <c r="B484" s="9">
        <v>0.22</v>
      </c>
      <c r="C484" s="9">
        <v>0</v>
      </c>
      <c r="D484" s="9">
        <f t="shared" si="19"/>
        <v>0.22</v>
      </c>
      <c r="F484" s="8">
        <v>42627</v>
      </c>
      <c r="I484" s="14">
        <v>0</v>
      </c>
      <c r="L484" s="7">
        <v>42627</v>
      </c>
      <c r="M484" s="15">
        <v>29.580000000000002</v>
      </c>
      <c r="N484" s="5"/>
      <c r="O484" s="8">
        <v>42627</v>
      </c>
      <c r="P484" s="9">
        <f t="shared" si="20"/>
        <v>194.45000000000002</v>
      </c>
      <c r="R484" s="9">
        <v>1707</v>
      </c>
      <c r="U484" s="5">
        <v>187485</v>
      </c>
      <c r="V484" s="5">
        <v>0</v>
      </c>
      <c r="W484" s="10">
        <v>5258</v>
      </c>
      <c r="Y484" s="3"/>
      <c r="Z484" s="5"/>
    </row>
    <row r="485" spans="1:26" x14ac:dyDescent="0.25">
      <c r="A485" s="8">
        <v>42634</v>
      </c>
      <c r="B485" s="9">
        <v>0.23100000000000001</v>
      </c>
      <c r="C485" s="9">
        <v>0</v>
      </c>
      <c r="D485" s="9">
        <f t="shared" si="19"/>
        <v>0.23100000000000001</v>
      </c>
      <c r="F485" s="8">
        <v>42634</v>
      </c>
      <c r="I485" s="14">
        <v>0</v>
      </c>
      <c r="L485" s="7">
        <v>42634</v>
      </c>
      <c r="M485" s="15">
        <v>29.580000000000002</v>
      </c>
      <c r="N485" s="5"/>
      <c r="O485" s="8">
        <v>42634</v>
      </c>
      <c r="P485" s="9">
        <f t="shared" si="20"/>
        <v>194.45000000000002</v>
      </c>
      <c r="R485" s="9">
        <v>1707</v>
      </c>
      <c r="U485" s="5">
        <v>187485</v>
      </c>
      <c r="V485" s="5">
        <v>0</v>
      </c>
      <c r="W485" s="10">
        <v>5258</v>
      </c>
      <c r="Y485" s="3"/>
      <c r="Z485" s="5"/>
    </row>
    <row r="486" spans="1:26" x14ac:dyDescent="0.25">
      <c r="A486" s="8">
        <v>42641</v>
      </c>
      <c r="B486" s="9">
        <v>0.53400000000000003</v>
      </c>
      <c r="C486" s="9">
        <v>0</v>
      </c>
      <c r="D486" s="9">
        <f t="shared" si="19"/>
        <v>0.53400000000000003</v>
      </c>
      <c r="F486" s="8">
        <v>42641</v>
      </c>
      <c r="I486" s="14">
        <v>0</v>
      </c>
      <c r="L486" s="7">
        <v>42641</v>
      </c>
      <c r="M486" s="15">
        <v>29.580000000000002</v>
      </c>
      <c r="N486" s="5"/>
      <c r="O486" s="8">
        <v>42641</v>
      </c>
      <c r="P486" s="9">
        <f t="shared" si="20"/>
        <v>194.45000000000002</v>
      </c>
      <c r="R486" s="9">
        <v>1707</v>
      </c>
      <c r="U486" s="5">
        <v>187485</v>
      </c>
      <c r="V486" s="5">
        <v>0</v>
      </c>
      <c r="W486" s="10">
        <v>5258</v>
      </c>
      <c r="Y486" s="3"/>
      <c r="Z486" s="5"/>
    </row>
    <row r="487" spans="1:26" x14ac:dyDescent="0.25">
      <c r="A487" s="8">
        <v>42648</v>
      </c>
      <c r="B487" s="9">
        <v>7.1760000000000002</v>
      </c>
      <c r="C487" s="9">
        <v>0</v>
      </c>
      <c r="D487" s="9">
        <f t="shared" si="19"/>
        <v>7.1760000000000002</v>
      </c>
      <c r="F487" s="8">
        <v>42648</v>
      </c>
      <c r="I487" s="14">
        <v>0</v>
      </c>
      <c r="L487" s="7">
        <v>42648</v>
      </c>
      <c r="M487" s="15">
        <v>29.8</v>
      </c>
      <c r="N487" s="5"/>
      <c r="O487" s="8">
        <v>42648</v>
      </c>
      <c r="P487" s="9">
        <f t="shared" si="20"/>
        <v>194.702</v>
      </c>
      <c r="R487" s="9">
        <v>1708</v>
      </c>
      <c r="U487" s="5">
        <v>187485</v>
      </c>
      <c r="V487" s="5">
        <v>0</v>
      </c>
      <c r="W487" s="10">
        <v>5509</v>
      </c>
      <c r="Y487" s="3"/>
      <c r="Z487" s="5"/>
    </row>
    <row r="488" spans="1:26" x14ac:dyDescent="0.25">
      <c r="A488" s="8">
        <v>42655</v>
      </c>
      <c r="B488" s="9">
        <v>3.371</v>
      </c>
      <c r="C488" s="9">
        <v>0</v>
      </c>
      <c r="D488" s="9">
        <f t="shared" si="19"/>
        <v>3.371</v>
      </c>
      <c r="F488" s="8">
        <v>42655</v>
      </c>
      <c r="I488" s="14">
        <v>0</v>
      </c>
      <c r="L488" s="7">
        <v>42655</v>
      </c>
      <c r="M488" s="15">
        <v>29.8</v>
      </c>
      <c r="N488" s="5"/>
      <c r="O488" s="8">
        <v>42655</v>
      </c>
      <c r="P488" s="9">
        <f t="shared" si="20"/>
        <v>194.703</v>
      </c>
      <c r="R488" s="9">
        <v>1709</v>
      </c>
      <c r="U488" s="5">
        <v>187485</v>
      </c>
      <c r="V488" s="5">
        <v>0</v>
      </c>
      <c r="W488" s="10">
        <v>5509</v>
      </c>
      <c r="Y488" s="3"/>
      <c r="Z488" s="5"/>
    </row>
    <row r="489" spans="1:26" x14ac:dyDescent="0.25">
      <c r="A489" s="8">
        <v>42662</v>
      </c>
      <c r="B489" s="9">
        <v>0.27300000000000002</v>
      </c>
      <c r="C489" s="9">
        <v>0</v>
      </c>
      <c r="D489" s="9">
        <f t="shared" si="19"/>
        <v>0.27300000000000002</v>
      </c>
      <c r="F489" s="8">
        <v>42662</v>
      </c>
      <c r="I489" s="14">
        <v>0</v>
      </c>
      <c r="L489" s="7">
        <v>42662</v>
      </c>
      <c r="M489" s="15">
        <v>29.8</v>
      </c>
      <c r="N489" s="5"/>
      <c r="O489" s="8">
        <v>42662</v>
      </c>
      <c r="P489" s="9">
        <f t="shared" si="20"/>
        <v>194.703</v>
      </c>
      <c r="R489" s="9">
        <v>1709</v>
      </c>
      <c r="U489" s="5">
        <v>187485</v>
      </c>
      <c r="V489" s="5">
        <v>0</v>
      </c>
      <c r="W489" s="10">
        <v>5509</v>
      </c>
      <c r="Y489" s="3"/>
      <c r="Z489" s="5"/>
    </row>
    <row r="490" spans="1:26" x14ac:dyDescent="0.25">
      <c r="A490" s="8">
        <v>42669</v>
      </c>
      <c r="B490" s="9">
        <v>3.617</v>
      </c>
      <c r="C490" s="9">
        <v>0</v>
      </c>
      <c r="D490" s="9">
        <f t="shared" si="19"/>
        <v>3.617</v>
      </c>
      <c r="F490" s="8">
        <v>42669</v>
      </c>
      <c r="I490" s="14">
        <v>0</v>
      </c>
      <c r="L490" s="7">
        <v>42669</v>
      </c>
      <c r="M490" s="15">
        <v>29.8</v>
      </c>
      <c r="N490" s="5"/>
      <c r="O490" s="8">
        <v>42669</v>
      </c>
      <c r="P490" s="9">
        <f t="shared" si="20"/>
        <v>194.69900000000001</v>
      </c>
      <c r="R490" s="9">
        <v>1705</v>
      </c>
      <c r="U490" s="5">
        <v>187485</v>
      </c>
      <c r="V490" s="5">
        <v>0</v>
      </c>
      <c r="W490" s="10">
        <v>5509</v>
      </c>
      <c r="Y490" s="3"/>
      <c r="Z490" s="5"/>
    </row>
    <row r="491" spans="1:26" x14ac:dyDescent="0.25">
      <c r="A491" s="8">
        <v>42676</v>
      </c>
      <c r="B491" s="9">
        <v>1.05</v>
      </c>
      <c r="C491" s="9">
        <v>0</v>
      </c>
      <c r="D491" s="9">
        <f t="shared" si="19"/>
        <v>1.05</v>
      </c>
      <c r="F491" s="8">
        <v>42676</v>
      </c>
      <c r="I491" s="14">
        <v>0</v>
      </c>
      <c r="L491" s="7">
        <v>42676</v>
      </c>
      <c r="M491" s="15">
        <v>30.03</v>
      </c>
      <c r="N491" s="5"/>
      <c r="O491" s="8">
        <v>42676</v>
      </c>
      <c r="P491" s="9">
        <f t="shared" si="20"/>
        <v>194.702</v>
      </c>
      <c r="R491" s="9">
        <v>1708</v>
      </c>
      <c r="U491" s="5">
        <v>187485</v>
      </c>
      <c r="V491" s="5">
        <v>0</v>
      </c>
      <c r="W491" s="10">
        <v>5509</v>
      </c>
      <c r="Y491" s="3"/>
      <c r="Z491" s="5"/>
    </row>
    <row r="492" spans="1:26" x14ac:dyDescent="0.25">
      <c r="A492" s="8">
        <v>42683</v>
      </c>
      <c r="B492" s="9">
        <v>1.032</v>
      </c>
      <c r="C492" s="9">
        <v>0</v>
      </c>
      <c r="D492" s="9">
        <f t="shared" si="19"/>
        <v>1.032</v>
      </c>
      <c r="F492" s="8">
        <v>42683</v>
      </c>
      <c r="I492" s="14">
        <v>0</v>
      </c>
      <c r="L492" s="7">
        <v>42683</v>
      </c>
      <c r="M492" s="15">
        <v>30.03</v>
      </c>
      <c r="N492" s="5"/>
      <c r="O492" s="8">
        <v>42683</v>
      </c>
      <c r="P492" s="9">
        <f t="shared" si="20"/>
        <v>194.702</v>
      </c>
      <c r="R492" s="9">
        <v>1708</v>
      </c>
      <c r="U492" s="5">
        <v>187485</v>
      </c>
      <c r="V492" s="5">
        <v>0</v>
      </c>
      <c r="W492" s="10">
        <v>5509</v>
      </c>
      <c r="Y492" s="3"/>
      <c r="Z492" s="5"/>
    </row>
    <row r="493" spans="1:26" x14ac:dyDescent="0.25">
      <c r="A493" s="8">
        <v>42690</v>
      </c>
      <c r="B493" s="9">
        <v>1</v>
      </c>
      <c r="C493" s="9">
        <v>0</v>
      </c>
      <c r="D493" s="9">
        <f t="shared" si="19"/>
        <v>1</v>
      </c>
      <c r="F493" s="8">
        <v>42690</v>
      </c>
      <c r="I493" s="14">
        <v>0</v>
      </c>
      <c r="L493" s="7">
        <v>42690</v>
      </c>
      <c r="M493" s="15">
        <v>30.03</v>
      </c>
      <c r="N493" s="5"/>
      <c r="O493" s="8">
        <v>42690</v>
      </c>
      <c r="P493" s="9">
        <f t="shared" si="20"/>
        <v>194.702</v>
      </c>
      <c r="R493" s="9">
        <v>1708</v>
      </c>
      <c r="U493" s="5">
        <v>187485</v>
      </c>
      <c r="V493" s="5">
        <v>0</v>
      </c>
      <c r="W493" s="10">
        <v>5509</v>
      </c>
      <c r="Y493" s="3"/>
      <c r="Z493" s="5"/>
    </row>
    <row r="494" spans="1:26" x14ac:dyDescent="0.25">
      <c r="A494" s="8">
        <v>42697</v>
      </c>
      <c r="B494" s="9">
        <v>0.248</v>
      </c>
      <c r="C494" s="9">
        <v>0</v>
      </c>
      <c r="D494" s="9">
        <f t="shared" si="19"/>
        <v>0.248</v>
      </c>
      <c r="F494" s="8">
        <v>42697</v>
      </c>
      <c r="I494" s="14">
        <v>0</v>
      </c>
      <c r="L494" s="7">
        <v>42697</v>
      </c>
      <c r="M494" s="15">
        <v>30.03</v>
      </c>
      <c r="N494" s="5"/>
      <c r="O494" s="8">
        <v>42697</v>
      </c>
      <c r="P494" s="9">
        <f t="shared" si="20"/>
        <v>194.69400000000002</v>
      </c>
      <c r="R494" s="9">
        <v>1700</v>
      </c>
      <c r="U494" s="5">
        <v>187485</v>
      </c>
      <c r="V494" s="5">
        <v>0</v>
      </c>
      <c r="W494" s="10">
        <v>5509</v>
      </c>
      <c r="Y494" s="3"/>
      <c r="Z494" s="5"/>
    </row>
    <row r="495" spans="1:26" x14ac:dyDescent="0.25">
      <c r="A495" s="8">
        <v>42704</v>
      </c>
      <c r="B495" s="9">
        <v>1.379</v>
      </c>
      <c r="C495" s="9">
        <v>0</v>
      </c>
      <c r="D495" s="9">
        <f t="shared" si="19"/>
        <v>1.379</v>
      </c>
      <c r="F495" s="8">
        <v>42704</v>
      </c>
      <c r="I495" s="14">
        <v>0</v>
      </c>
      <c r="L495" s="7">
        <v>42704</v>
      </c>
      <c r="M495" s="15">
        <v>30.03</v>
      </c>
      <c r="N495" s="5"/>
      <c r="O495" s="8">
        <v>42704</v>
      </c>
      <c r="P495" s="9">
        <f t="shared" si="20"/>
        <v>194.70099999999999</v>
      </c>
      <c r="R495" s="9">
        <v>1707</v>
      </c>
      <c r="U495" s="5">
        <v>187485</v>
      </c>
      <c r="V495" s="5">
        <v>0</v>
      </c>
      <c r="W495" s="10">
        <v>5509</v>
      </c>
      <c r="Y495" s="3"/>
      <c r="Z495" s="5"/>
    </row>
    <row r="496" spans="1:26" x14ac:dyDescent="0.25">
      <c r="A496" s="8">
        <v>42711</v>
      </c>
      <c r="B496" s="9">
        <v>1.4079999999999999</v>
      </c>
      <c r="C496" s="9">
        <v>0</v>
      </c>
      <c r="D496" s="9">
        <f t="shared" si="19"/>
        <v>1.4079999999999999</v>
      </c>
      <c r="F496" s="8">
        <v>42711</v>
      </c>
      <c r="I496" s="14">
        <v>0</v>
      </c>
      <c r="L496" s="7">
        <v>42711</v>
      </c>
      <c r="M496" s="15">
        <v>30.240000000000002</v>
      </c>
      <c r="N496" s="5"/>
      <c r="O496" s="8">
        <v>42711</v>
      </c>
      <c r="P496" s="9">
        <f t="shared" si="20"/>
        <v>194.70099999999999</v>
      </c>
      <c r="R496" s="9">
        <v>1707</v>
      </c>
      <c r="U496" s="5">
        <v>187485</v>
      </c>
      <c r="V496" s="5">
        <v>0</v>
      </c>
      <c r="W496" s="10">
        <v>5509</v>
      </c>
      <c r="Y496" s="3"/>
      <c r="Z496" s="5"/>
    </row>
    <row r="497" spans="1:26" x14ac:dyDescent="0.25">
      <c r="A497" s="8">
        <v>42718</v>
      </c>
      <c r="B497" s="9">
        <v>1.526</v>
      </c>
      <c r="C497" s="9">
        <v>0</v>
      </c>
      <c r="D497" s="9">
        <f t="shared" si="19"/>
        <v>1.526</v>
      </c>
      <c r="F497" s="8">
        <v>42718</v>
      </c>
      <c r="I497" s="14">
        <v>0</v>
      </c>
      <c r="L497" s="7">
        <v>42718</v>
      </c>
      <c r="M497" s="15">
        <v>30.240000000000002</v>
      </c>
      <c r="N497" s="5"/>
      <c r="O497" s="8">
        <v>42718</v>
      </c>
      <c r="P497" s="9">
        <f t="shared" si="20"/>
        <v>194.702</v>
      </c>
      <c r="R497" s="9">
        <v>1708</v>
      </c>
      <c r="U497" s="5">
        <v>187485</v>
      </c>
      <c r="V497" s="5">
        <v>0</v>
      </c>
      <c r="W497" s="10">
        <v>5509</v>
      </c>
      <c r="Y497" s="3"/>
      <c r="Z497" s="5"/>
    </row>
    <row r="498" spans="1:26" x14ac:dyDescent="0.25">
      <c r="A498" s="8">
        <v>42725</v>
      </c>
      <c r="B498" s="9">
        <v>4.7839999999999998</v>
      </c>
      <c r="C498" s="9">
        <v>0</v>
      </c>
      <c r="D498" s="9">
        <f t="shared" si="19"/>
        <v>4.7839999999999998</v>
      </c>
      <c r="F498" s="8">
        <v>42725</v>
      </c>
      <c r="I498" s="14">
        <v>0</v>
      </c>
      <c r="L498" s="7">
        <v>42725</v>
      </c>
      <c r="M498" s="15">
        <v>30.240000000000002</v>
      </c>
      <c r="N498" s="5"/>
      <c r="O498" s="8">
        <v>42725</v>
      </c>
      <c r="P498" s="9">
        <f t="shared" si="20"/>
        <v>194.70099999999999</v>
      </c>
      <c r="R498" s="9">
        <v>1707</v>
      </c>
      <c r="U498" s="5">
        <v>187485</v>
      </c>
      <c r="V498" s="5">
        <v>0</v>
      </c>
      <c r="W498" s="10">
        <v>5509</v>
      </c>
      <c r="Y498" s="3"/>
      <c r="Z498" s="5"/>
    </row>
    <row r="499" spans="1:26" x14ac:dyDescent="0.25">
      <c r="A499" s="8">
        <v>42732</v>
      </c>
      <c r="B499" s="9">
        <v>4.8739999999999997</v>
      </c>
      <c r="C499" s="9">
        <v>0</v>
      </c>
      <c r="D499" s="9">
        <f t="shared" si="19"/>
        <v>4.8739999999999997</v>
      </c>
      <c r="F499" s="8">
        <v>42732</v>
      </c>
      <c r="I499" s="14">
        <v>0</v>
      </c>
      <c r="L499" s="7">
        <v>42732</v>
      </c>
      <c r="M499" s="15">
        <v>30.240000000000002</v>
      </c>
      <c r="N499" s="5"/>
      <c r="O499" s="8">
        <v>42732</v>
      </c>
      <c r="P499" s="9">
        <f t="shared" si="20"/>
        <v>194.70099999999999</v>
      </c>
      <c r="R499" s="9">
        <v>1707</v>
      </c>
      <c r="U499" s="5">
        <v>187485</v>
      </c>
      <c r="V499" s="5">
        <v>0</v>
      </c>
      <c r="W499" s="10">
        <v>5509</v>
      </c>
      <c r="Y499" s="3"/>
      <c r="Z499" s="5"/>
    </row>
    <row r="500" spans="1:26" x14ac:dyDescent="0.25">
      <c r="A500" s="8">
        <v>42739</v>
      </c>
      <c r="B500" s="9">
        <v>5.6029999999999998</v>
      </c>
      <c r="C500" s="9">
        <v>0</v>
      </c>
      <c r="D500" s="9">
        <f t="shared" si="19"/>
        <v>5.6029999999999998</v>
      </c>
      <c r="F500" s="8">
        <v>42739</v>
      </c>
      <c r="I500" s="14">
        <v>0</v>
      </c>
      <c r="L500" s="7">
        <v>42739</v>
      </c>
      <c r="M500" s="15">
        <v>30.55</v>
      </c>
      <c r="N500" s="5"/>
      <c r="O500" s="8">
        <v>42739</v>
      </c>
      <c r="P500" s="9">
        <f t="shared" si="20"/>
        <v>194.95000000000002</v>
      </c>
      <c r="R500" s="9">
        <v>1707</v>
      </c>
      <c r="U500" s="5">
        <v>187485</v>
      </c>
      <c r="V500" s="5">
        <v>0</v>
      </c>
      <c r="W500" s="10">
        <v>5758</v>
      </c>
      <c r="Y500" s="3"/>
      <c r="Z500" s="5"/>
    </row>
    <row r="501" spans="1:26" x14ac:dyDescent="0.25">
      <c r="A501" s="8">
        <v>42746</v>
      </c>
      <c r="B501" s="9">
        <v>2.6309999999999998</v>
      </c>
      <c r="C501" s="9">
        <v>0</v>
      </c>
      <c r="D501" s="9">
        <f t="shared" si="19"/>
        <v>2.6309999999999998</v>
      </c>
      <c r="F501" s="8">
        <v>42746</v>
      </c>
      <c r="I501" s="14">
        <v>0</v>
      </c>
      <c r="L501" s="7">
        <v>42746</v>
      </c>
      <c r="M501" s="15">
        <v>30.55</v>
      </c>
      <c r="N501" s="5"/>
      <c r="O501" s="8">
        <v>42746</v>
      </c>
      <c r="P501" s="9">
        <f t="shared" si="20"/>
        <v>194.947</v>
      </c>
      <c r="R501" s="9">
        <v>1704</v>
      </c>
      <c r="U501" s="5">
        <v>187485</v>
      </c>
      <c r="V501" s="5">
        <v>0</v>
      </c>
      <c r="W501" s="10">
        <v>5758</v>
      </c>
      <c r="Y501" s="3"/>
      <c r="Z501" s="5"/>
    </row>
    <row r="502" spans="1:26" x14ac:dyDescent="0.25">
      <c r="A502" s="8">
        <v>42753</v>
      </c>
      <c r="B502" s="9">
        <v>0.66300000000000003</v>
      </c>
      <c r="C502" s="9">
        <v>0</v>
      </c>
      <c r="D502" s="9">
        <f t="shared" si="19"/>
        <v>0.66300000000000003</v>
      </c>
      <c r="F502" s="8">
        <v>42753</v>
      </c>
      <c r="I502" s="14">
        <v>0</v>
      </c>
      <c r="L502" s="7">
        <v>42753</v>
      </c>
      <c r="M502" s="15">
        <v>30.55</v>
      </c>
      <c r="N502" s="5"/>
      <c r="O502" s="8">
        <v>42753</v>
      </c>
      <c r="P502" s="9">
        <f t="shared" si="20"/>
        <v>194.94800000000001</v>
      </c>
      <c r="R502" s="9">
        <v>1705</v>
      </c>
      <c r="U502" s="5">
        <v>187485</v>
      </c>
      <c r="V502" s="5">
        <v>0</v>
      </c>
      <c r="W502" s="10">
        <v>5758</v>
      </c>
      <c r="Y502" s="3"/>
      <c r="Z502" s="5"/>
    </row>
    <row r="503" spans="1:26" x14ac:dyDescent="0.25">
      <c r="A503" s="8">
        <v>42760</v>
      </c>
      <c r="B503" s="9">
        <v>0.46899999999999997</v>
      </c>
      <c r="C503" s="9">
        <v>0</v>
      </c>
      <c r="D503" s="9">
        <f t="shared" si="19"/>
        <v>0.46899999999999997</v>
      </c>
      <c r="F503" s="8">
        <v>42760</v>
      </c>
      <c r="I503" s="14">
        <v>0</v>
      </c>
      <c r="L503" s="7">
        <v>42760</v>
      </c>
      <c r="M503" s="9">
        <v>30.55</v>
      </c>
      <c r="N503" s="5"/>
      <c r="O503" s="8">
        <v>42760</v>
      </c>
      <c r="P503" s="9">
        <f t="shared" si="20"/>
        <v>194.95000000000002</v>
      </c>
      <c r="R503" s="9">
        <v>1707</v>
      </c>
      <c r="U503" s="5">
        <v>187485</v>
      </c>
      <c r="V503" s="5">
        <v>0</v>
      </c>
      <c r="W503" s="10">
        <v>5758</v>
      </c>
      <c r="Y503" s="3"/>
      <c r="Z503" s="5"/>
    </row>
    <row r="504" spans="1:26" x14ac:dyDescent="0.25">
      <c r="A504" s="8">
        <v>42767</v>
      </c>
      <c r="B504" s="9">
        <v>0.40200000000000002</v>
      </c>
      <c r="C504" s="9">
        <v>0</v>
      </c>
      <c r="D504" s="9">
        <f t="shared" si="19"/>
        <v>0.40200000000000002</v>
      </c>
      <c r="F504" s="8">
        <v>42767</v>
      </c>
      <c r="I504" s="14">
        <v>0</v>
      </c>
      <c r="L504" s="7">
        <v>42767</v>
      </c>
      <c r="M504" s="9">
        <v>30.91</v>
      </c>
      <c r="N504" s="5"/>
      <c r="O504" s="8">
        <v>42767</v>
      </c>
      <c r="P504" s="9">
        <f t="shared" si="20"/>
        <v>194.94800000000001</v>
      </c>
      <c r="R504" s="9">
        <v>1705</v>
      </c>
      <c r="U504" s="5">
        <v>187485</v>
      </c>
      <c r="V504" s="5">
        <v>0</v>
      </c>
      <c r="W504" s="10">
        <v>5758</v>
      </c>
      <c r="Y504" s="3"/>
      <c r="Z504" s="5"/>
    </row>
    <row r="505" spans="1:26" x14ac:dyDescent="0.25">
      <c r="A505" s="8">
        <v>42774</v>
      </c>
      <c r="B505" s="9">
        <v>0.27600000000000002</v>
      </c>
      <c r="C505" s="9">
        <v>0</v>
      </c>
      <c r="D505" s="9">
        <f t="shared" si="19"/>
        <v>0.27600000000000002</v>
      </c>
      <c r="F505" s="8">
        <v>42774</v>
      </c>
      <c r="I505" s="14">
        <v>0</v>
      </c>
      <c r="L505" s="7">
        <v>42774</v>
      </c>
      <c r="M505" s="9">
        <v>30.91</v>
      </c>
      <c r="N505" s="5"/>
      <c r="O505" s="8">
        <v>42774</v>
      </c>
      <c r="P505" s="9">
        <f t="shared" si="20"/>
        <v>194.94800000000001</v>
      </c>
      <c r="R505" s="9">
        <v>1705</v>
      </c>
      <c r="U505" s="5">
        <v>187485</v>
      </c>
      <c r="V505" s="5">
        <v>0</v>
      </c>
      <c r="W505" s="10">
        <v>5758</v>
      </c>
      <c r="Y505" s="3"/>
      <c r="Z505" s="5"/>
    </row>
    <row r="506" spans="1:26" x14ac:dyDescent="0.25">
      <c r="A506" s="8">
        <v>42781</v>
      </c>
      <c r="B506" s="9">
        <v>0.251</v>
      </c>
      <c r="C506" s="9">
        <v>0</v>
      </c>
      <c r="D506" s="9">
        <f t="shared" si="19"/>
        <v>0.251</v>
      </c>
      <c r="F506" s="8">
        <v>42781</v>
      </c>
      <c r="I506" s="14">
        <v>0</v>
      </c>
      <c r="L506" s="7">
        <v>42781</v>
      </c>
      <c r="M506" s="9">
        <v>30.91</v>
      </c>
      <c r="N506" s="5"/>
      <c r="O506" s="8">
        <v>42781</v>
      </c>
      <c r="P506" s="9">
        <f t="shared" si="20"/>
        <v>194.94800000000001</v>
      </c>
      <c r="R506" s="9">
        <v>1705</v>
      </c>
      <c r="U506" s="5">
        <v>187485</v>
      </c>
      <c r="V506" s="5">
        <v>0</v>
      </c>
      <c r="W506" s="10">
        <v>5758</v>
      </c>
      <c r="Y506" s="3"/>
      <c r="Z506" s="5"/>
    </row>
    <row r="507" spans="1:26" x14ac:dyDescent="0.25">
      <c r="A507" s="8">
        <v>42788</v>
      </c>
      <c r="B507" s="9">
        <v>0.14599999999999999</v>
      </c>
      <c r="C507" s="9">
        <v>0</v>
      </c>
      <c r="D507" s="9">
        <f t="shared" si="19"/>
        <v>0.14599999999999999</v>
      </c>
      <c r="F507" s="8">
        <v>42788</v>
      </c>
      <c r="I507" s="14">
        <v>0</v>
      </c>
      <c r="L507" s="7">
        <v>42788</v>
      </c>
      <c r="M507" s="9">
        <v>30.91</v>
      </c>
      <c r="N507" s="5"/>
      <c r="O507" s="8">
        <v>42788</v>
      </c>
      <c r="P507" s="9">
        <f t="shared" si="20"/>
        <v>194.94800000000001</v>
      </c>
      <c r="R507" s="9">
        <v>1705</v>
      </c>
      <c r="U507" s="5">
        <v>187485</v>
      </c>
      <c r="V507" s="5">
        <v>0</v>
      </c>
      <c r="W507" s="10">
        <v>5758</v>
      </c>
      <c r="Y507" s="3"/>
      <c r="Z507" s="5"/>
    </row>
    <row r="508" spans="1:26" x14ac:dyDescent="0.25">
      <c r="A508" s="8">
        <v>42795</v>
      </c>
      <c r="B508" s="9">
        <v>1.1339999999999999</v>
      </c>
      <c r="C508" s="9">
        <v>0</v>
      </c>
      <c r="D508" s="9">
        <f t="shared" si="19"/>
        <v>1.1339999999999999</v>
      </c>
      <c r="F508" s="8">
        <v>42795</v>
      </c>
      <c r="I508" s="14">
        <v>0</v>
      </c>
      <c r="L508" s="7">
        <v>42795</v>
      </c>
      <c r="M508" s="9">
        <v>31.150000000000002</v>
      </c>
      <c r="N508" s="5"/>
      <c r="O508" s="8">
        <v>42795</v>
      </c>
      <c r="P508" s="9">
        <f t="shared" si="20"/>
        <v>194.94800000000001</v>
      </c>
      <c r="R508" s="9">
        <v>1705</v>
      </c>
      <c r="U508" s="5">
        <v>187485</v>
      </c>
      <c r="V508" s="5">
        <v>0</v>
      </c>
      <c r="W508" s="10">
        <v>5758</v>
      </c>
      <c r="Y508" s="3"/>
      <c r="Z508" s="5"/>
    </row>
    <row r="509" spans="1:26" x14ac:dyDescent="0.25">
      <c r="A509" s="8">
        <v>42802</v>
      </c>
      <c r="B509" s="9">
        <v>0.50700000000000001</v>
      </c>
      <c r="C509" s="9">
        <v>0</v>
      </c>
      <c r="D509" s="9">
        <f t="shared" si="19"/>
        <v>0.50700000000000001</v>
      </c>
      <c r="F509" s="8">
        <v>42802</v>
      </c>
      <c r="I509" s="14">
        <v>0</v>
      </c>
      <c r="L509" s="7">
        <v>42802</v>
      </c>
      <c r="M509" s="9">
        <v>31.150000000000002</v>
      </c>
      <c r="N509" s="5"/>
      <c r="O509" s="8">
        <v>42802</v>
      </c>
      <c r="P509" s="9">
        <f t="shared" si="20"/>
        <v>194.947</v>
      </c>
      <c r="R509" s="9">
        <v>1704</v>
      </c>
      <c r="U509" s="5">
        <v>187485</v>
      </c>
      <c r="V509" s="5">
        <v>0</v>
      </c>
      <c r="W509" s="10">
        <v>5758</v>
      </c>
      <c r="Y509" s="3"/>
      <c r="Z509" s="5"/>
    </row>
    <row r="510" spans="1:26" x14ac:dyDescent="0.25">
      <c r="A510" s="8">
        <v>42809</v>
      </c>
      <c r="B510" s="9">
        <v>0.93200000000000005</v>
      </c>
      <c r="C510" s="9">
        <v>0</v>
      </c>
      <c r="D510" s="9">
        <f t="shared" si="19"/>
        <v>0.93200000000000005</v>
      </c>
      <c r="F510" s="8">
        <v>42809</v>
      </c>
      <c r="I510" s="14">
        <v>0</v>
      </c>
      <c r="L510" s="7">
        <v>42809</v>
      </c>
      <c r="M510" s="9">
        <v>31.150000000000002</v>
      </c>
      <c r="N510" s="5"/>
      <c r="O510" s="8">
        <v>42809</v>
      </c>
      <c r="P510" s="9">
        <f t="shared" si="20"/>
        <v>194.95000000000002</v>
      </c>
      <c r="R510" s="9">
        <v>1707</v>
      </c>
      <c r="U510" s="5">
        <v>187485</v>
      </c>
      <c r="V510" s="5">
        <v>0</v>
      </c>
      <c r="W510" s="10">
        <v>5758</v>
      </c>
      <c r="Y510" s="3"/>
      <c r="Z510" s="5"/>
    </row>
    <row r="511" spans="1:26" x14ac:dyDescent="0.25">
      <c r="A511" s="8">
        <v>42816</v>
      </c>
      <c r="B511" s="9">
        <v>1.0269999999999999</v>
      </c>
      <c r="C511" s="9">
        <v>0</v>
      </c>
      <c r="D511" s="9">
        <f t="shared" si="19"/>
        <v>1.0269999999999999</v>
      </c>
      <c r="F511" s="8">
        <v>42816</v>
      </c>
      <c r="I511" s="14">
        <v>0</v>
      </c>
      <c r="L511" s="7">
        <v>42816</v>
      </c>
      <c r="M511" s="9">
        <v>31.150000000000002</v>
      </c>
      <c r="N511" s="5"/>
      <c r="O511" s="8">
        <v>42816</v>
      </c>
      <c r="P511" s="9">
        <f t="shared" si="20"/>
        <v>194.95000000000002</v>
      </c>
      <c r="R511" s="9">
        <v>1707</v>
      </c>
      <c r="U511" s="5">
        <v>187485</v>
      </c>
      <c r="V511" s="5">
        <v>0</v>
      </c>
      <c r="W511" s="10">
        <v>5758</v>
      </c>
      <c r="Y511" s="3"/>
      <c r="Z511" s="5"/>
    </row>
    <row r="512" spans="1:26" x14ac:dyDescent="0.25">
      <c r="A512" s="8">
        <v>42823</v>
      </c>
      <c r="B512" s="9">
        <v>1.0169999999999999</v>
      </c>
      <c r="C512" s="9">
        <v>0</v>
      </c>
      <c r="D512" s="9">
        <f t="shared" si="19"/>
        <v>1.0169999999999999</v>
      </c>
      <c r="F512" s="8">
        <v>42823</v>
      </c>
      <c r="I512" s="14">
        <v>0</v>
      </c>
      <c r="L512" s="7">
        <v>42823</v>
      </c>
      <c r="M512" s="9">
        <v>31.150000000000002</v>
      </c>
      <c r="N512" s="5"/>
      <c r="O512" s="8">
        <v>42823</v>
      </c>
      <c r="P512" s="9">
        <f t="shared" si="20"/>
        <v>194.95000000000002</v>
      </c>
      <c r="R512" s="9">
        <v>1707</v>
      </c>
      <c r="U512" s="5">
        <v>187485</v>
      </c>
      <c r="V512" s="5">
        <v>0</v>
      </c>
      <c r="W512" s="10">
        <v>5758</v>
      </c>
      <c r="Y512" s="3"/>
      <c r="Z512" s="5"/>
    </row>
    <row r="513" spans="1:26" x14ac:dyDescent="0.25">
      <c r="A513" s="8">
        <v>42830</v>
      </c>
      <c r="B513" s="9">
        <v>5.0869999999999997</v>
      </c>
      <c r="C513" s="9">
        <v>0</v>
      </c>
      <c r="D513" s="9">
        <f t="shared" si="19"/>
        <v>5.0869999999999997</v>
      </c>
      <c r="F513" s="8">
        <v>42830</v>
      </c>
      <c r="I513" s="14">
        <v>0</v>
      </c>
      <c r="L513" s="7">
        <v>42830</v>
      </c>
      <c r="M513" s="9">
        <v>32.21</v>
      </c>
      <c r="N513" s="5"/>
      <c r="O513" s="8">
        <v>42830</v>
      </c>
      <c r="P513" s="9">
        <f t="shared" si="20"/>
        <v>194.96100000000001</v>
      </c>
      <c r="R513" s="9">
        <v>1718</v>
      </c>
      <c r="U513" s="5">
        <v>187485</v>
      </c>
      <c r="V513" s="5">
        <v>0</v>
      </c>
      <c r="W513" s="10">
        <v>5758</v>
      </c>
      <c r="Y513" s="3"/>
      <c r="Z513" s="5"/>
    </row>
    <row r="514" spans="1:26" x14ac:dyDescent="0.25">
      <c r="A514" s="8">
        <v>42837</v>
      </c>
      <c r="B514" s="9">
        <v>6.9000000000000006E-2</v>
      </c>
      <c r="C514" s="9">
        <v>0</v>
      </c>
      <c r="D514" s="9">
        <f t="shared" si="19"/>
        <v>6.9000000000000006E-2</v>
      </c>
      <c r="F514" s="8">
        <v>42837</v>
      </c>
      <c r="I514" s="14">
        <v>0</v>
      </c>
      <c r="L514" s="7">
        <v>42837</v>
      </c>
      <c r="M514" s="9">
        <v>32.21</v>
      </c>
      <c r="N514" s="5"/>
      <c r="O514" s="8">
        <v>42837</v>
      </c>
      <c r="P514" s="9">
        <f t="shared" si="20"/>
        <v>194.952</v>
      </c>
      <c r="R514" s="9">
        <v>1709</v>
      </c>
      <c r="U514" s="5">
        <v>187485</v>
      </c>
      <c r="V514" s="5">
        <v>0</v>
      </c>
      <c r="W514" s="10">
        <v>5758</v>
      </c>
      <c r="Y514" s="3"/>
      <c r="Z514" s="5"/>
    </row>
    <row r="515" spans="1:26" x14ac:dyDescent="0.25">
      <c r="A515" s="8">
        <v>42844</v>
      </c>
      <c r="B515" s="9">
        <v>0.108</v>
      </c>
      <c r="C515" s="9">
        <v>0</v>
      </c>
      <c r="D515" s="9">
        <f t="shared" si="19"/>
        <v>0.108</v>
      </c>
      <c r="F515" s="8">
        <v>42844</v>
      </c>
      <c r="I515" s="14">
        <v>0</v>
      </c>
      <c r="L515" s="7">
        <v>42844</v>
      </c>
      <c r="M515" s="9">
        <v>32.21</v>
      </c>
      <c r="N515" s="5"/>
      <c r="O515" s="8">
        <v>42844</v>
      </c>
      <c r="P515" s="9">
        <f t="shared" si="20"/>
        <v>194.952</v>
      </c>
      <c r="R515" s="9">
        <v>1709</v>
      </c>
      <c r="U515" s="5">
        <v>187485</v>
      </c>
      <c r="V515" s="5">
        <v>0</v>
      </c>
      <c r="W515" s="10">
        <v>5758</v>
      </c>
      <c r="Y515" s="3"/>
      <c r="Z515" s="5"/>
    </row>
    <row r="516" spans="1:26" x14ac:dyDescent="0.25">
      <c r="A516" s="8">
        <v>42851</v>
      </c>
      <c r="B516" s="9">
        <v>0.123</v>
      </c>
      <c r="C516" s="9">
        <v>0</v>
      </c>
      <c r="D516" s="9">
        <f t="shared" si="19"/>
        <v>0.123</v>
      </c>
      <c r="F516" s="8">
        <v>42851</v>
      </c>
      <c r="I516" s="14">
        <v>0</v>
      </c>
      <c r="L516" s="7">
        <v>42851</v>
      </c>
      <c r="M516" s="9">
        <v>32.21</v>
      </c>
      <c r="N516" s="5"/>
      <c r="O516" s="8">
        <v>42851</v>
      </c>
      <c r="P516" s="9">
        <f t="shared" si="20"/>
        <v>194.953</v>
      </c>
      <c r="R516" s="9">
        <v>1710</v>
      </c>
      <c r="U516" s="5">
        <v>187485</v>
      </c>
      <c r="V516" s="5">
        <v>0</v>
      </c>
      <c r="W516" s="10">
        <v>5758</v>
      </c>
      <c r="Y516" s="3"/>
      <c r="Z516" s="5"/>
    </row>
    <row r="517" spans="1:26" x14ac:dyDescent="0.25">
      <c r="A517" s="8">
        <v>42858</v>
      </c>
      <c r="B517" s="9">
        <v>9.8000000000000004E-2</v>
      </c>
      <c r="C517" s="9">
        <v>0</v>
      </c>
      <c r="D517" s="9">
        <f t="shared" si="19"/>
        <v>9.8000000000000004E-2</v>
      </c>
      <c r="F517" s="8">
        <v>42858</v>
      </c>
      <c r="I517" s="14">
        <v>0</v>
      </c>
      <c r="L517" s="7">
        <v>42858</v>
      </c>
      <c r="M517" s="9">
        <v>32.32</v>
      </c>
      <c r="N517" s="5"/>
      <c r="O517" s="8">
        <v>42858</v>
      </c>
      <c r="P517" s="9">
        <f t="shared" si="20"/>
        <v>194.953</v>
      </c>
      <c r="R517" s="9">
        <v>1710</v>
      </c>
      <c r="U517" s="5">
        <v>187485</v>
      </c>
      <c r="V517" s="5">
        <v>0</v>
      </c>
      <c r="W517" s="10">
        <v>5758</v>
      </c>
      <c r="Y517" s="3"/>
      <c r="Z517" s="5"/>
    </row>
    <row r="518" spans="1:26" x14ac:dyDescent="0.25">
      <c r="A518" s="8">
        <v>42865</v>
      </c>
      <c r="B518" s="9">
        <v>7.9000000000000001E-2</v>
      </c>
      <c r="C518" s="9">
        <v>0</v>
      </c>
      <c r="D518" s="9">
        <f t="shared" si="19"/>
        <v>7.9000000000000001E-2</v>
      </c>
      <c r="F518" s="8">
        <v>42865</v>
      </c>
      <c r="I518" s="14">
        <v>0</v>
      </c>
      <c r="L518" s="7">
        <v>42865</v>
      </c>
      <c r="M518" s="9">
        <v>32.32</v>
      </c>
      <c r="N518" s="5"/>
      <c r="O518" s="8">
        <v>42865</v>
      </c>
      <c r="P518" s="9">
        <f t="shared" si="20"/>
        <v>194.953</v>
      </c>
      <c r="R518" s="9">
        <v>1710</v>
      </c>
      <c r="U518" s="5">
        <v>187485</v>
      </c>
      <c r="V518" s="5">
        <v>0</v>
      </c>
      <c r="W518" s="10">
        <v>5758</v>
      </c>
      <c r="Y518" s="3"/>
      <c r="Z518" s="5"/>
    </row>
    <row r="519" spans="1:26" x14ac:dyDescent="0.25">
      <c r="A519" s="8">
        <v>42872</v>
      </c>
      <c r="B519" s="9">
        <v>0.10299999999999999</v>
      </c>
      <c r="C519" s="9">
        <v>0</v>
      </c>
      <c r="D519" s="9">
        <f t="shared" si="19"/>
        <v>0.10299999999999999</v>
      </c>
      <c r="F519" s="8">
        <v>42872</v>
      </c>
      <c r="I519" s="14">
        <v>0</v>
      </c>
      <c r="L519" s="7">
        <v>42872</v>
      </c>
      <c r="M519" s="9">
        <v>32.32</v>
      </c>
      <c r="N519" s="5"/>
      <c r="O519" s="8">
        <v>42872</v>
      </c>
      <c r="P519" s="9">
        <f t="shared" si="20"/>
        <v>194.952</v>
      </c>
      <c r="R519" s="9">
        <v>1709</v>
      </c>
      <c r="U519" s="5">
        <v>187485</v>
      </c>
      <c r="V519" s="5">
        <v>0</v>
      </c>
      <c r="W519" s="10">
        <v>5758</v>
      </c>
      <c r="Y519" s="3"/>
      <c r="Z519" s="5"/>
    </row>
    <row r="520" spans="1:26" x14ac:dyDescent="0.25">
      <c r="A520" s="8">
        <v>42879</v>
      </c>
      <c r="B520" s="9">
        <v>9.9000000000000005E-2</v>
      </c>
      <c r="C520" s="9">
        <v>0</v>
      </c>
      <c r="D520" s="9">
        <f t="shared" si="19"/>
        <v>9.9000000000000005E-2</v>
      </c>
      <c r="F520" s="8">
        <v>42879</v>
      </c>
      <c r="I520" s="14">
        <v>0</v>
      </c>
      <c r="L520" s="7">
        <v>42879</v>
      </c>
      <c r="M520" s="9">
        <v>32.32</v>
      </c>
      <c r="N520" s="5"/>
      <c r="O520" s="8">
        <v>42879</v>
      </c>
      <c r="P520" s="9">
        <f t="shared" si="20"/>
        <v>194.953</v>
      </c>
      <c r="R520" s="9">
        <v>1710</v>
      </c>
      <c r="U520" s="5">
        <v>187485</v>
      </c>
      <c r="V520" s="5">
        <v>0</v>
      </c>
      <c r="W520" s="10">
        <v>5758</v>
      </c>
      <c r="Y520" s="3"/>
      <c r="Z520" s="5"/>
    </row>
    <row r="521" spans="1:26" x14ac:dyDescent="0.25">
      <c r="A521" s="8">
        <v>42886</v>
      </c>
      <c r="B521" s="9">
        <v>0.10199999999999999</v>
      </c>
      <c r="C521" s="9">
        <v>0</v>
      </c>
      <c r="D521" s="9">
        <f t="shared" ref="D521:D575" si="21">SUM(B521:C521)</f>
        <v>0.10199999999999999</v>
      </c>
      <c r="F521" s="8">
        <v>42886</v>
      </c>
      <c r="I521" s="14">
        <v>0</v>
      </c>
      <c r="L521" s="7">
        <v>42886</v>
      </c>
      <c r="M521" s="9">
        <v>32.32</v>
      </c>
      <c r="N521" s="5"/>
      <c r="O521" s="8">
        <v>42886</v>
      </c>
      <c r="P521" s="9">
        <f t="shared" ref="P521:P575" si="22">0.001*SUM(R521:W521)</f>
        <v>194.952</v>
      </c>
      <c r="R521" s="9">
        <v>1709</v>
      </c>
      <c r="U521" s="5">
        <v>187485</v>
      </c>
      <c r="V521" s="5">
        <v>0</v>
      </c>
      <c r="W521" s="10">
        <v>5758</v>
      </c>
      <c r="Y521" s="3"/>
      <c r="Z521" s="5"/>
    </row>
    <row r="522" spans="1:26" x14ac:dyDescent="0.25">
      <c r="A522" s="8">
        <v>42893</v>
      </c>
      <c r="B522" s="9">
        <v>0.109</v>
      </c>
      <c r="C522" s="9">
        <v>0</v>
      </c>
      <c r="D522" s="9">
        <f t="shared" si="21"/>
        <v>0.109</v>
      </c>
      <c r="F522" s="8">
        <v>42893</v>
      </c>
      <c r="I522" s="14">
        <v>0</v>
      </c>
      <c r="L522" s="7">
        <v>42893</v>
      </c>
      <c r="M522" s="9">
        <v>32.43</v>
      </c>
      <c r="N522" s="5"/>
      <c r="O522" s="8">
        <v>42893</v>
      </c>
      <c r="P522" s="9">
        <f t="shared" si="22"/>
        <v>194.952</v>
      </c>
      <c r="R522" s="9">
        <v>1709</v>
      </c>
      <c r="U522" s="5">
        <v>187485</v>
      </c>
      <c r="V522" s="5">
        <v>0</v>
      </c>
      <c r="W522" s="10">
        <v>5758</v>
      </c>
      <c r="Y522" s="3"/>
      <c r="Z522" s="5"/>
    </row>
    <row r="523" spans="1:26" x14ac:dyDescent="0.25">
      <c r="A523" s="8">
        <v>42900</v>
      </c>
      <c r="B523" s="9">
        <v>0.113</v>
      </c>
      <c r="C523" s="9">
        <v>0</v>
      </c>
      <c r="D523" s="9">
        <f t="shared" si="21"/>
        <v>0.113</v>
      </c>
      <c r="F523" s="8">
        <v>42900</v>
      </c>
      <c r="I523" s="14">
        <v>0</v>
      </c>
      <c r="L523" s="7">
        <v>42900</v>
      </c>
      <c r="M523" s="9">
        <v>32.43</v>
      </c>
      <c r="N523" s="5"/>
      <c r="O523" s="8">
        <v>42900</v>
      </c>
      <c r="P523" s="9">
        <f t="shared" si="22"/>
        <v>194.952</v>
      </c>
      <c r="R523" s="9">
        <v>1709</v>
      </c>
      <c r="U523" s="5">
        <v>187485</v>
      </c>
      <c r="V523" s="5">
        <v>0</v>
      </c>
      <c r="W523" s="10">
        <v>5758</v>
      </c>
      <c r="Y523" s="3"/>
      <c r="Z523" s="5"/>
    </row>
    <row r="524" spans="1:26" x14ac:dyDescent="0.25">
      <c r="A524" s="8">
        <v>42907</v>
      </c>
      <c r="B524" s="9">
        <v>0.14899999999999999</v>
      </c>
      <c r="C524" s="9">
        <v>0</v>
      </c>
      <c r="D524" s="9">
        <f t="shared" si="21"/>
        <v>0.14899999999999999</v>
      </c>
      <c r="F524" s="8">
        <v>42907</v>
      </c>
      <c r="I524" s="14">
        <v>0</v>
      </c>
      <c r="L524" s="7">
        <v>42907</v>
      </c>
      <c r="M524" s="9">
        <v>32.43</v>
      </c>
      <c r="N524" s="5"/>
      <c r="O524" s="8">
        <v>42907</v>
      </c>
      <c r="P524" s="9">
        <f t="shared" si="22"/>
        <v>195.23000000000002</v>
      </c>
      <c r="R524" s="9">
        <v>1709</v>
      </c>
      <c r="U524" s="5">
        <v>187485</v>
      </c>
      <c r="V524" s="5">
        <v>0</v>
      </c>
      <c r="W524" s="10">
        <v>6036</v>
      </c>
      <c r="Y524" s="3"/>
      <c r="Z524" s="5"/>
    </row>
    <row r="525" spans="1:26" x14ac:dyDescent="0.25">
      <c r="A525" s="8">
        <v>42914</v>
      </c>
      <c r="B525" s="9">
        <v>0.22700000000000001</v>
      </c>
      <c r="C525" s="9">
        <v>0</v>
      </c>
      <c r="D525" s="9">
        <f t="shared" si="21"/>
        <v>0.22700000000000001</v>
      </c>
      <c r="F525" s="8">
        <v>42914</v>
      </c>
      <c r="I525" s="14">
        <v>0</v>
      </c>
      <c r="L525" s="7">
        <v>42914</v>
      </c>
      <c r="M525" s="9">
        <v>32.43</v>
      </c>
      <c r="N525" s="5"/>
      <c r="O525" s="8">
        <v>42914</v>
      </c>
      <c r="P525" s="9">
        <f t="shared" si="22"/>
        <v>195.23000000000002</v>
      </c>
      <c r="R525" s="9">
        <v>1709</v>
      </c>
      <c r="U525" s="5">
        <v>187485</v>
      </c>
      <c r="V525" s="5">
        <v>0</v>
      </c>
      <c r="W525" s="10">
        <v>6036</v>
      </c>
      <c r="Y525" s="3"/>
      <c r="Z525" s="5"/>
    </row>
    <row r="526" spans="1:26" x14ac:dyDescent="0.25">
      <c r="A526" s="8">
        <v>42921</v>
      </c>
      <c r="B526" s="9">
        <v>3.2</v>
      </c>
      <c r="C526" s="9">
        <v>0</v>
      </c>
      <c r="D526" s="9">
        <f t="shared" si="21"/>
        <v>3.2</v>
      </c>
      <c r="F526" s="8">
        <v>42921</v>
      </c>
      <c r="I526" s="14">
        <v>0</v>
      </c>
      <c r="L526" s="7">
        <v>42921</v>
      </c>
      <c r="M526" s="9">
        <v>32.770000000000003</v>
      </c>
      <c r="N526" s="5"/>
      <c r="O526" s="8">
        <v>42921</v>
      </c>
      <c r="P526" s="9">
        <f t="shared" si="22"/>
        <v>195.23000000000002</v>
      </c>
      <c r="R526" s="9">
        <v>1709</v>
      </c>
      <c r="U526" s="5">
        <v>187485</v>
      </c>
      <c r="V526" s="5">
        <v>0</v>
      </c>
      <c r="W526" s="10">
        <v>6036</v>
      </c>
      <c r="Y526" s="3"/>
      <c r="Z526" s="5"/>
    </row>
    <row r="527" spans="1:26" x14ac:dyDescent="0.25">
      <c r="A527" s="8">
        <v>42928</v>
      </c>
      <c r="B527" s="9">
        <v>0.20699999999999999</v>
      </c>
      <c r="C527" s="9">
        <v>0</v>
      </c>
      <c r="D527" s="9">
        <f t="shared" si="21"/>
        <v>0.20699999999999999</v>
      </c>
      <c r="F527" s="8">
        <v>42928</v>
      </c>
      <c r="I527" s="14">
        <v>0</v>
      </c>
      <c r="L527" s="7">
        <v>42928</v>
      </c>
      <c r="M527" s="9">
        <v>32.770000000000003</v>
      </c>
      <c r="N527" s="5"/>
      <c r="O527" s="8">
        <v>42928</v>
      </c>
      <c r="P527" s="9">
        <f t="shared" si="22"/>
        <v>195.23000000000002</v>
      </c>
      <c r="R527" s="9">
        <v>1709</v>
      </c>
      <c r="U527" s="5">
        <v>187485</v>
      </c>
      <c r="V527" s="5">
        <v>0</v>
      </c>
      <c r="W527" s="10">
        <v>6036</v>
      </c>
      <c r="Y527" s="3"/>
      <c r="Z527" s="5"/>
    </row>
    <row r="528" spans="1:26" x14ac:dyDescent="0.25">
      <c r="A528" s="8">
        <v>42935</v>
      </c>
      <c r="B528" s="9">
        <v>0.25900000000000001</v>
      </c>
      <c r="C528" s="9">
        <v>0</v>
      </c>
      <c r="D528" s="9">
        <f t="shared" si="21"/>
        <v>0.25900000000000001</v>
      </c>
      <c r="F528" s="8">
        <v>42935</v>
      </c>
      <c r="I528" s="14">
        <v>0</v>
      </c>
      <c r="L528" s="7">
        <v>42935</v>
      </c>
      <c r="M528" s="9">
        <v>32.770000000000003</v>
      </c>
      <c r="N528" s="5"/>
      <c r="O528" s="8">
        <v>42935</v>
      </c>
      <c r="P528" s="9">
        <f t="shared" si="22"/>
        <v>195.23099999999999</v>
      </c>
      <c r="R528" s="9">
        <v>1710</v>
      </c>
      <c r="U528" s="5">
        <v>187485</v>
      </c>
      <c r="V528" s="5">
        <v>0</v>
      </c>
      <c r="W528" s="10">
        <v>6036</v>
      </c>
      <c r="Y528" s="3"/>
      <c r="Z528" s="5"/>
    </row>
    <row r="529" spans="1:26" x14ac:dyDescent="0.25">
      <c r="A529" s="8">
        <v>42942</v>
      </c>
      <c r="B529" s="9">
        <v>0.28299999999999997</v>
      </c>
      <c r="C529" s="9">
        <v>0</v>
      </c>
      <c r="D529" s="9">
        <f t="shared" si="21"/>
        <v>0.28299999999999997</v>
      </c>
      <c r="F529" s="8">
        <v>42942</v>
      </c>
      <c r="I529" s="14">
        <v>0</v>
      </c>
      <c r="L529" s="7">
        <v>42942</v>
      </c>
      <c r="M529" s="9">
        <v>32.770000000000003</v>
      </c>
      <c r="N529" s="5"/>
      <c r="O529" s="8">
        <v>42942</v>
      </c>
      <c r="P529" s="9">
        <f t="shared" si="22"/>
        <v>195.23099999999999</v>
      </c>
      <c r="R529" s="9">
        <v>1710</v>
      </c>
      <c r="U529" s="5">
        <v>187485</v>
      </c>
      <c r="V529" s="5">
        <v>0</v>
      </c>
      <c r="W529" s="10">
        <v>6036</v>
      </c>
      <c r="Y529" s="3"/>
      <c r="Z529" s="5"/>
    </row>
    <row r="530" spans="1:26" x14ac:dyDescent="0.25">
      <c r="A530" s="8">
        <v>42949</v>
      </c>
      <c r="B530" s="9">
        <v>0.23499999999999999</v>
      </c>
      <c r="C530" s="9">
        <v>0</v>
      </c>
      <c r="D530" s="9">
        <f t="shared" si="21"/>
        <v>0.23499999999999999</v>
      </c>
      <c r="F530" s="8">
        <v>42949</v>
      </c>
      <c r="I530" s="14">
        <v>0</v>
      </c>
      <c r="L530" s="7">
        <v>42949</v>
      </c>
      <c r="M530" s="9">
        <v>33.03</v>
      </c>
      <c r="N530" s="5"/>
      <c r="O530" s="8">
        <v>42949</v>
      </c>
      <c r="P530" s="9">
        <f t="shared" si="22"/>
        <v>195.23099999999999</v>
      </c>
      <c r="R530" s="9">
        <v>1710</v>
      </c>
      <c r="U530" s="5">
        <v>187485</v>
      </c>
      <c r="V530" s="5">
        <v>0</v>
      </c>
      <c r="W530" s="10">
        <v>6036</v>
      </c>
      <c r="Y530" s="3"/>
      <c r="Z530" s="5"/>
    </row>
    <row r="531" spans="1:26" x14ac:dyDescent="0.25">
      <c r="A531" s="8">
        <v>42956</v>
      </c>
      <c r="B531" s="9">
        <v>0.24299999999999999</v>
      </c>
      <c r="C531" s="9">
        <v>0</v>
      </c>
      <c r="D531" s="9">
        <f t="shared" si="21"/>
        <v>0.24299999999999999</v>
      </c>
      <c r="F531" s="8">
        <v>42956</v>
      </c>
      <c r="I531" s="14">
        <v>0</v>
      </c>
      <c r="L531" s="7">
        <v>42956</v>
      </c>
      <c r="M531" s="9">
        <v>33.03</v>
      </c>
      <c r="N531" s="5"/>
      <c r="O531" s="8">
        <v>42956</v>
      </c>
      <c r="P531" s="9">
        <f t="shared" si="22"/>
        <v>195.23099999999999</v>
      </c>
      <c r="R531" s="9">
        <v>1710</v>
      </c>
      <c r="U531" s="5">
        <v>187485</v>
      </c>
      <c r="V531" s="5">
        <v>0</v>
      </c>
      <c r="W531" s="10">
        <v>6036</v>
      </c>
      <c r="Y531" s="3"/>
      <c r="Z531" s="5"/>
    </row>
    <row r="532" spans="1:26" x14ac:dyDescent="0.25">
      <c r="A532" s="8">
        <v>42963</v>
      </c>
      <c r="B532" s="9">
        <v>0.249</v>
      </c>
      <c r="C532" s="9">
        <v>0</v>
      </c>
      <c r="D532" s="9">
        <f t="shared" si="21"/>
        <v>0.249</v>
      </c>
      <c r="F532" s="8">
        <v>42963</v>
      </c>
      <c r="I532" s="14">
        <v>0</v>
      </c>
      <c r="L532" s="7">
        <v>42963</v>
      </c>
      <c r="M532" s="9">
        <v>33.03</v>
      </c>
      <c r="N532" s="5"/>
      <c r="O532" s="8">
        <v>42963</v>
      </c>
      <c r="P532" s="9">
        <f t="shared" si="22"/>
        <v>195.22900000000001</v>
      </c>
      <c r="R532" s="9">
        <v>1708</v>
      </c>
      <c r="U532" s="5">
        <v>187485</v>
      </c>
      <c r="V532" s="5">
        <v>0</v>
      </c>
      <c r="W532" s="10">
        <v>6036</v>
      </c>
      <c r="Y532" s="3"/>
      <c r="Z532" s="5"/>
    </row>
    <row r="533" spans="1:26" x14ac:dyDescent="0.25">
      <c r="A533" s="8">
        <v>42970</v>
      </c>
      <c r="B533" s="9">
        <v>0.27200000000000002</v>
      </c>
      <c r="C533" s="9">
        <v>0</v>
      </c>
      <c r="D533" s="9">
        <f t="shared" si="21"/>
        <v>0.27200000000000002</v>
      </c>
      <c r="F533" s="8">
        <v>42970</v>
      </c>
      <c r="I533" s="14">
        <v>0</v>
      </c>
      <c r="L533" s="7">
        <v>42970</v>
      </c>
      <c r="M533" s="9">
        <v>33.03</v>
      </c>
      <c r="N533" s="5"/>
      <c r="O533" s="8">
        <v>42970</v>
      </c>
      <c r="P533" s="9">
        <f t="shared" si="22"/>
        <v>195.22900000000001</v>
      </c>
      <c r="R533" s="9">
        <v>1708</v>
      </c>
      <c r="U533" s="5">
        <v>187485</v>
      </c>
      <c r="V533" s="5">
        <v>0</v>
      </c>
      <c r="W533" s="10">
        <v>6036</v>
      </c>
      <c r="Y533" s="3"/>
      <c r="Z533" s="5"/>
    </row>
    <row r="534" spans="1:26" x14ac:dyDescent="0.25">
      <c r="A534" s="8">
        <v>42977</v>
      </c>
      <c r="B534" s="9">
        <v>0.26</v>
      </c>
      <c r="C534" s="9">
        <v>0</v>
      </c>
      <c r="D534" s="9">
        <f t="shared" si="21"/>
        <v>0.26</v>
      </c>
      <c r="F534" s="8">
        <v>42977</v>
      </c>
      <c r="I534" s="14">
        <v>0</v>
      </c>
      <c r="L534" s="7">
        <v>42977</v>
      </c>
      <c r="M534" s="9">
        <v>33.03</v>
      </c>
      <c r="N534" s="5"/>
      <c r="O534" s="8">
        <v>42977</v>
      </c>
      <c r="P534" s="9">
        <f t="shared" si="22"/>
        <v>195.22900000000001</v>
      </c>
      <c r="R534" s="9">
        <v>1708</v>
      </c>
      <c r="U534" s="5">
        <v>187485</v>
      </c>
      <c r="V534" s="5">
        <v>0</v>
      </c>
      <c r="W534" s="10">
        <v>6036</v>
      </c>
      <c r="Y534" s="3"/>
      <c r="Z534" s="5"/>
    </row>
    <row r="535" spans="1:26" x14ac:dyDescent="0.25">
      <c r="A535" s="8">
        <v>42984</v>
      </c>
      <c r="B535" s="9">
        <v>0.248</v>
      </c>
      <c r="C535" s="9">
        <v>0</v>
      </c>
      <c r="D535" s="9">
        <f t="shared" si="21"/>
        <v>0.248</v>
      </c>
      <c r="F535" s="8">
        <v>42984</v>
      </c>
      <c r="I535" s="14">
        <v>0</v>
      </c>
      <c r="L535" s="7">
        <v>42984</v>
      </c>
      <c r="M535" s="9">
        <v>33.21</v>
      </c>
      <c r="N535" s="5"/>
      <c r="O535" s="8">
        <v>42984</v>
      </c>
      <c r="P535" s="9">
        <f t="shared" si="22"/>
        <v>195.22900000000001</v>
      </c>
      <c r="R535" s="9">
        <v>1708</v>
      </c>
      <c r="U535" s="5">
        <v>187485</v>
      </c>
      <c r="V535" s="5">
        <v>0</v>
      </c>
      <c r="W535" s="10">
        <v>6036</v>
      </c>
      <c r="Y535" s="3"/>
      <c r="Z535" s="5"/>
    </row>
    <row r="536" spans="1:26" x14ac:dyDescent="0.25">
      <c r="A536" s="8">
        <v>42991</v>
      </c>
      <c r="B536" s="9">
        <v>0.307</v>
      </c>
      <c r="C536" s="9">
        <v>0</v>
      </c>
      <c r="D536" s="9">
        <f t="shared" si="21"/>
        <v>0.307</v>
      </c>
      <c r="F536" s="8">
        <v>42991</v>
      </c>
      <c r="I536" s="14">
        <v>0</v>
      </c>
      <c r="L536" s="7">
        <v>42991</v>
      </c>
      <c r="M536" s="9">
        <v>33.21</v>
      </c>
      <c r="N536" s="5"/>
      <c r="O536" s="8">
        <v>42991</v>
      </c>
      <c r="P536" s="9">
        <f t="shared" si="22"/>
        <v>195.22900000000001</v>
      </c>
      <c r="R536" s="9">
        <v>1708</v>
      </c>
      <c r="U536" s="5">
        <v>187485</v>
      </c>
      <c r="V536" s="5">
        <v>0</v>
      </c>
      <c r="W536" s="10">
        <v>6036</v>
      </c>
      <c r="Y536" s="3"/>
      <c r="Z536" s="5"/>
    </row>
    <row r="537" spans="1:26" x14ac:dyDescent="0.25">
      <c r="A537" s="8">
        <v>42998</v>
      </c>
      <c r="B537" s="9">
        <v>0.26400000000000001</v>
      </c>
      <c r="C537" s="9">
        <v>0</v>
      </c>
      <c r="D537" s="9">
        <f t="shared" si="21"/>
        <v>0.26400000000000001</v>
      </c>
      <c r="F537" s="8">
        <v>42998</v>
      </c>
      <c r="I537" s="14">
        <v>0</v>
      </c>
      <c r="L537" s="7">
        <v>42998</v>
      </c>
      <c r="M537" s="9">
        <v>33.21</v>
      </c>
      <c r="N537" s="5"/>
      <c r="O537" s="8">
        <v>42998</v>
      </c>
      <c r="P537" s="9">
        <f t="shared" si="22"/>
        <v>195.22900000000001</v>
      </c>
      <c r="R537" s="9">
        <v>1708</v>
      </c>
      <c r="U537" s="5">
        <v>187485</v>
      </c>
      <c r="V537" s="5">
        <v>0</v>
      </c>
      <c r="W537" s="10">
        <v>6036</v>
      </c>
      <c r="Y537" s="3"/>
      <c r="Z537" s="5"/>
    </row>
    <row r="538" spans="1:26" x14ac:dyDescent="0.25">
      <c r="A538" s="8">
        <v>43005</v>
      </c>
      <c r="B538" s="9">
        <v>0.27</v>
      </c>
      <c r="C538" s="9">
        <v>0</v>
      </c>
      <c r="D538" s="9">
        <f t="shared" si="21"/>
        <v>0.27</v>
      </c>
      <c r="F538" s="8">
        <v>43005</v>
      </c>
      <c r="I538" s="14">
        <v>0</v>
      </c>
      <c r="L538" s="7">
        <v>43005</v>
      </c>
      <c r="M538" s="9">
        <v>33.21</v>
      </c>
      <c r="N538" s="5"/>
      <c r="O538" s="8">
        <v>43005</v>
      </c>
      <c r="P538" s="9">
        <f t="shared" si="22"/>
        <v>195.54300000000001</v>
      </c>
      <c r="R538" s="9">
        <v>1707</v>
      </c>
      <c r="U538" s="5">
        <v>187485</v>
      </c>
      <c r="V538" s="5">
        <v>0</v>
      </c>
      <c r="W538" s="10">
        <v>6351</v>
      </c>
      <c r="Y538" s="3"/>
      <c r="Z538" s="5"/>
    </row>
    <row r="539" spans="1:26" x14ac:dyDescent="0.25">
      <c r="A539" s="8">
        <v>43012</v>
      </c>
      <c r="B539" s="9">
        <v>3.7959999999999998</v>
      </c>
      <c r="C539" s="9">
        <v>0</v>
      </c>
      <c r="D539" s="9">
        <f t="shared" si="21"/>
        <v>3.7959999999999998</v>
      </c>
      <c r="F539" s="8">
        <v>43012</v>
      </c>
      <c r="I539" s="14">
        <v>0</v>
      </c>
      <c r="L539" s="7">
        <v>43012</v>
      </c>
      <c r="M539" s="9">
        <v>33.380000000000003</v>
      </c>
      <c r="N539" s="5"/>
      <c r="O539" s="8">
        <v>43012</v>
      </c>
      <c r="P539" s="9">
        <f t="shared" si="22"/>
        <v>195.54300000000001</v>
      </c>
      <c r="R539" s="9">
        <v>1707</v>
      </c>
      <c r="U539" s="5">
        <v>187485</v>
      </c>
      <c r="V539" s="5">
        <v>0</v>
      </c>
      <c r="W539" s="10">
        <v>6351</v>
      </c>
      <c r="Y539" s="3"/>
      <c r="Z539" s="5"/>
    </row>
    <row r="540" spans="1:26" x14ac:dyDescent="0.25">
      <c r="A540" s="8">
        <v>43019</v>
      </c>
      <c r="B540" s="9">
        <v>0.19400000000000001</v>
      </c>
      <c r="C540" s="9">
        <v>0</v>
      </c>
      <c r="D540" s="9">
        <f t="shared" si="21"/>
        <v>0.19400000000000001</v>
      </c>
      <c r="F540" s="8">
        <v>43019</v>
      </c>
      <c r="I540" s="14">
        <v>0</v>
      </c>
      <c r="L540" s="7">
        <v>43019</v>
      </c>
      <c r="M540" s="9">
        <v>33.380000000000003</v>
      </c>
      <c r="N540" s="5"/>
      <c r="O540" s="8">
        <v>43019</v>
      </c>
      <c r="P540" s="9">
        <f t="shared" si="22"/>
        <v>195.542</v>
      </c>
      <c r="R540" s="9">
        <v>1706</v>
      </c>
      <c r="U540" s="5">
        <v>187485</v>
      </c>
      <c r="V540" s="5">
        <v>0</v>
      </c>
      <c r="W540" s="10">
        <v>6351</v>
      </c>
      <c r="Y540" s="3"/>
      <c r="Z540" s="5"/>
    </row>
    <row r="541" spans="1:26" x14ac:dyDescent="0.25">
      <c r="A541" s="8">
        <v>43026</v>
      </c>
      <c r="B541" s="9">
        <v>0.19500000000000001</v>
      </c>
      <c r="C541" s="9">
        <v>0</v>
      </c>
      <c r="D541" s="9">
        <f t="shared" si="21"/>
        <v>0.19500000000000001</v>
      </c>
      <c r="F541" s="8">
        <v>43026</v>
      </c>
      <c r="I541" s="14">
        <v>0</v>
      </c>
      <c r="L541" s="7">
        <v>43026</v>
      </c>
      <c r="M541" s="9">
        <v>33.380000000000003</v>
      </c>
      <c r="N541" s="5"/>
      <c r="O541" s="8">
        <v>43026</v>
      </c>
      <c r="P541" s="9">
        <f t="shared" si="22"/>
        <v>195.541</v>
      </c>
      <c r="R541" s="9">
        <v>1705</v>
      </c>
      <c r="U541" s="5">
        <v>187485</v>
      </c>
      <c r="V541" s="5">
        <v>0</v>
      </c>
      <c r="W541" s="10">
        <v>6351</v>
      </c>
      <c r="Y541" s="3"/>
      <c r="Z541" s="5"/>
    </row>
    <row r="542" spans="1:26" x14ac:dyDescent="0.25">
      <c r="A542" s="8">
        <v>43033</v>
      </c>
      <c r="B542" s="9">
        <v>0.186</v>
      </c>
      <c r="C542" s="9">
        <v>0</v>
      </c>
      <c r="D542" s="9">
        <f t="shared" si="21"/>
        <v>0.186</v>
      </c>
      <c r="F542" s="8">
        <v>43033</v>
      </c>
      <c r="I542" s="14">
        <v>0</v>
      </c>
      <c r="L542" s="7">
        <v>43033</v>
      </c>
      <c r="M542" s="9">
        <v>33.380000000000003</v>
      </c>
      <c r="N542" s="5"/>
      <c r="O542" s="8">
        <v>43033</v>
      </c>
      <c r="P542" s="9">
        <f t="shared" si="22"/>
        <v>195.547</v>
      </c>
      <c r="R542" s="9">
        <v>1711</v>
      </c>
      <c r="U542" s="5">
        <v>187485</v>
      </c>
      <c r="V542" s="5">
        <v>0</v>
      </c>
      <c r="W542" s="10">
        <v>6351</v>
      </c>
      <c r="Y542" s="3"/>
      <c r="Z542" s="5"/>
    </row>
    <row r="543" spans="1:26" x14ac:dyDescent="0.25">
      <c r="A543" s="8">
        <v>43040</v>
      </c>
      <c r="B543" s="9">
        <v>9.1999999999999998E-2</v>
      </c>
      <c r="C543" s="9">
        <v>0</v>
      </c>
      <c r="D543" s="9">
        <f t="shared" si="21"/>
        <v>9.1999999999999998E-2</v>
      </c>
      <c r="F543" s="8">
        <v>43040</v>
      </c>
      <c r="I543" s="14">
        <v>0</v>
      </c>
      <c r="L543" s="7">
        <v>43040</v>
      </c>
      <c r="M543" s="9">
        <v>33.590000000000003</v>
      </c>
      <c r="N543" s="5"/>
      <c r="O543" s="8">
        <v>43040</v>
      </c>
      <c r="P543" s="9">
        <f t="shared" si="22"/>
        <v>195.548</v>
      </c>
      <c r="R543" s="9">
        <v>1712</v>
      </c>
      <c r="U543" s="5">
        <v>187485</v>
      </c>
      <c r="V543" s="5">
        <v>0</v>
      </c>
      <c r="W543" s="10">
        <v>6351</v>
      </c>
      <c r="Y543" s="3"/>
      <c r="Z543" s="5"/>
    </row>
    <row r="544" spans="1:26" x14ac:dyDescent="0.25">
      <c r="A544" s="8">
        <v>43047</v>
      </c>
      <c r="B544" s="9">
        <v>9.2999999999999999E-2</v>
      </c>
      <c r="C544" s="9">
        <v>0</v>
      </c>
      <c r="D544" s="9">
        <f t="shared" si="21"/>
        <v>9.2999999999999999E-2</v>
      </c>
      <c r="F544" s="8">
        <v>43047</v>
      </c>
      <c r="I544" s="14">
        <v>0</v>
      </c>
      <c r="L544" s="7">
        <v>43047</v>
      </c>
      <c r="M544" s="9">
        <v>33.590000000000003</v>
      </c>
      <c r="N544" s="5"/>
      <c r="O544" s="8">
        <v>43047</v>
      </c>
      <c r="P544" s="9">
        <f t="shared" si="22"/>
        <v>195.548</v>
      </c>
      <c r="R544" s="9">
        <v>1712</v>
      </c>
      <c r="U544" s="5">
        <v>187485</v>
      </c>
      <c r="V544" s="5">
        <v>0</v>
      </c>
      <c r="W544" s="10">
        <v>6351</v>
      </c>
      <c r="Y544" s="3"/>
      <c r="Z544" s="5"/>
    </row>
    <row r="545" spans="1:26" x14ac:dyDescent="0.25">
      <c r="A545" s="8">
        <v>43054</v>
      </c>
      <c r="B545" s="9">
        <v>8.5999999999999993E-2</v>
      </c>
      <c r="C545" s="9">
        <v>0</v>
      </c>
      <c r="D545" s="9">
        <f t="shared" si="21"/>
        <v>8.5999999999999993E-2</v>
      </c>
      <c r="F545" s="8">
        <v>43054</v>
      </c>
      <c r="I545" s="14">
        <v>0</v>
      </c>
      <c r="L545" s="7">
        <v>43054</v>
      </c>
      <c r="M545" s="9">
        <v>33.590000000000003</v>
      </c>
      <c r="N545" s="5"/>
      <c r="O545" s="8">
        <v>43054</v>
      </c>
      <c r="P545" s="9">
        <f t="shared" si="22"/>
        <v>195.54599999999999</v>
      </c>
      <c r="R545" s="9">
        <v>1710</v>
      </c>
      <c r="U545" s="5">
        <v>187485</v>
      </c>
      <c r="V545" s="5">
        <v>0</v>
      </c>
      <c r="W545" s="10">
        <v>6351</v>
      </c>
      <c r="Y545" s="3"/>
      <c r="Z545" s="5"/>
    </row>
    <row r="546" spans="1:26" x14ac:dyDescent="0.25">
      <c r="A546" s="8">
        <v>43061</v>
      </c>
      <c r="B546" s="9">
        <v>9.0999999999999998E-2</v>
      </c>
      <c r="C546" s="9">
        <v>0</v>
      </c>
      <c r="D546" s="9">
        <f t="shared" si="21"/>
        <v>9.0999999999999998E-2</v>
      </c>
      <c r="F546" s="8">
        <v>43061</v>
      </c>
      <c r="I546" s="14">
        <v>0</v>
      </c>
      <c r="L546" s="7">
        <v>43061</v>
      </c>
      <c r="M546" s="9">
        <v>33.590000000000003</v>
      </c>
      <c r="N546" s="5"/>
      <c r="O546" s="8">
        <v>43061</v>
      </c>
      <c r="P546" s="9">
        <f t="shared" si="22"/>
        <v>195.54599999999999</v>
      </c>
      <c r="R546" s="9">
        <v>1710</v>
      </c>
      <c r="U546" s="5">
        <v>187485</v>
      </c>
      <c r="V546" s="5">
        <v>0</v>
      </c>
      <c r="W546" s="10">
        <v>6351</v>
      </c>
      <c r="Y546" s="3"/>
      <c r="Z546" s="5"/>
    </row>
    <row r="547" spans="1:26" x14ac:dyDescent="0.25">
      <c r="A547" s="8">
        <v>43068</v>
      </c>
      <c r="B547" s="9">
        <v>0.10199999999999999</v>
      </c>
      <c r="C547" s="9">
        <v>0</v>
      </c>
      <c r="D547" s="9">
        <f t="shared" si="21"/>
        <v>0.10199999999999999</v>
      </c>
      <c r="F547" s="8">
        <v>43068</v>
      </c>
      <c r="I547" s="14">
        <v>0</v>
      </c>
      <c r="L547" s="7">
        <v>43068</v>
      </c>
      <c r="M547" s="9">
        <v>33.590000000000003</v>
      </c>
      <c r="N547" s="5"/>
      <c r="O547" s="8">
        <v>43068</v>
      </c>
      <c r="P547" s="9">
        <f t="shared" si="22"/>
        <v>195.54500000000002</v>
      </c>
      <c r="R547" s="9">
        <v>1709</v>
      </c>
      <c r="U547" s="5">
        <v>187485</v>
      </c>
      <c r="V547" s="5">
        <v>0</v>
      </c>
      <c r="W547" s="10">
        <v>6351</v>
      </c>
      <c r="Y547" s="3"/>
      <c r="Z547" s="5"/>
    </row>
    <row r="548" spans="1:26" x14ac:dyDescent="0.25">
      <c r="A548" s="8">
        <v>43075</v>
      </c>
      <c r="B548" s="9">
        <v>7.6999999999999999E-2</v>
      </c>
      <c r="C548" s="9">
        <v>0</v>
      </c>
      <c r="D548" s="9">
        <f t="shared" si="21"/>
        <v>7.6999999999999999E-2</v>
      </c>
      <c r="F548" s="8">
        <v>43075</v>
      </c>
      <c r="I548" s="14">
        <v>0</v>
      </c>
      <c r="L548" s="7">
        <v>43075</v>
      </c>
      <c r="M548" s="9">
        <v>33.94</v>
      </c>
      <c r="N548" s="5"/>
      <c r="O548" s="8">
        <v>43075</v>
      </c>
      <c r="P548" s="9">
        <f t="shared" si="22"/>
        <v>195.547</v>
      </c>
      <c r="R548" s="9">
        <v>1711</v>
      </c>
      <c r="U548" s="5">
        <v>187485</v>
      </c>
      <c r="V548" s="5">
        <v>0</v>
      </c>
      <c r="W548" s="10">
        <v>6351</v>
      </c>
      <c r="Y548" s="3"/>
      <c r="Z548" s="5"/>
    </row>
    <row r="549" spans="1:26" x14ac:dyDescent="0.25">
      <c r="A549" s="8">
        <v>43082</v>
      </c>
      <c r="B549" s="9">
        <v>7.6999999999999999E-2</v>
      </c>
      <c r="C549" s="9">
        <v>0</v>
      </c>
      <c r="D549" s="9">
        <f t="shared" si="21"/>
        <v>7.6999999999999999E-2</v>
      </c>
      <c r="F549" s="8">
        <v>43082</v>
      </c>
      <c r="I549" s="14">
        <v>0</v>
      </c>
      <c r="L549" s="7">
        <v>43082</v>
      </c>
      <c r="M549" s="9">
        <v>33.94</v>
      </c>
      <c r="N549" s="5"/>
      <c r="O549" s="8">
        <v>43082</v>
      </c>
      <c r="P549" s="9">
        <f t="shared" si="22"/>
        <v>195.548</v>
      </c>
      <c r="R549" s="9">
        <v>1712</v>
      </c>
      <c r="U549" s="5">
        <v>187485</v>
      </c>
      <c r="V549" s="5">
        <v>0</v>
      </c>
      <c r="W549" s="10">
        <v>6351</v>
      </c>
      <c r="Y549" s="3"/>
      <c r="Z549" s="5"/>
    </row>
    <row r="550" spans="1:26" x14ac:dyDescent="0.25">
      <c r="A550" s="8">
        <v>43089</v>
      </c>
      <c r="B550" s="9">
        <v>0.16900000000000001</v>
      </c>
      <c r="C550" s="9">
        <v>0</v>
      </c>
      <c r="D550" s="9">
        <f t="shared" si="21"/>
        <v>0.16900000000000001</v>
      </c>
      <c r="F550" s="8">
        <v>43089</v>
      </c>
      <c r="I550" s="14">
        <v>0</v>
      </c>
      <c r="L550" s="7">
        <v>43089</v>
      </c>
      <c r="M550" s="9">
        <v>33.94</v>
      </c>
      <c r="N550" s="5"/>
      <c r="O550" s="8">
        <v>43089</v>
      </c>
      <c r="P550" s="9">
        <f t="shared" si="22"/>
        <v>195.548</v>
      </c>
      <c r="R550" s="9">
        <v>1712</v>
      </c>
      <c r="U550" s="5">
        <v>187485</v>
      </c>
      <c r="V550" s="5">
        <v>0</v>
      </c>
      <c r="W550" s="10">
        <v>6351</v>
      </c>
      <c r="Y550" s="3"/>
      <c r="Z550" s="5"/>
    </row>
    <row r="551" spans="1:26" x14ac:dyDescent="0.25">
      <c r="A551" s="8">
        <v>43096</v>
      </c>
      <c r="B551" s="9">
        <v>12.148999999999999</v>
      </c>
      <c r="C551" s="9">
        <v>0</v>
      </c>
      <c r="D551" s="9">
        <f t="shared" si="21"/>
        <v>12.148999999999999</v>
      </c>
      <c r="F551" s="8">
        <v>43096</v>
      </c>
      <c r="I551" s="14">
        <v>0</v>
      </c>
      <c r="L551" s="7">
        <v>43096</v>
      </c>
      <c r="M551" s="9">
        <v>33.94</v>
      </c>
      <c r="N551" s="5"/>
      <c r="O551" s="8">
        <v>43096</v>
      </c>
      <c r="P551" s="9">
        <f t="shared" si="22"/>
        <v>195.86600000000001</v>
      </c>
      <c r="R551" s="9">
        <v>1712</v>
      </c>
      <c r="U551" s="5">
        <v>187485</v>
      </c>
      <c r="V551" s="5">
        <v>0</v>
      </c>
      <c r="W551" s="10">
        <v>6669</v>
      </c>
      <c r="Y551" s="3"/>
      <c r="Z551" s="5"/>
    </row>
    <row r="552" spans="1:26" x14ac:dyDescent="0.25">
      <c r="A552" s="8">
        <v>43103</v>
      </c>
      <c r="B552" s="9">
        <v>12.111000000000001</v>
      </c>
      <c r="C552" s="9">
        <v>0</v>
      </c>
      <c r="D552" s="9">
        <f t="shared" si="21"/>
        <v>12.111000000000001</v>
      </c>
      <c r="F552" s="8">
        <v>43103</v>
      </c>
      <c r="I552" s="14">
        <v>0</v>
      </c>
      <c r="L552" s="7">
        <v>43103</v>
      </c>
      <c r="M552" s="9">
        <v>34.119999999999997</v>
      </c>
      <c r="N552" s="5"/>
      <c r="O552" s="8">
        <v>43103</v>
      </c>
      <c r="P552" s="9">
        <f t="shared" si="22"/>
        <v>195.86699999999999</v>
      </c>
      <c r="R552" s="9">
        <v>1713</v>
      </c>
      <c r="U552" s="5">
        <v>187485</v>
      </c>
      <c r="V552" s="5">
        <v>0</v>
      </c>
      <c r="W552" s="10">
        <v>6669</v>
      </c>
      <c r="Y552" s="3"/>
      <c r="Z552" s="5"/>
    </row>
    <row r="553" spans="1:26" x14ac:dyDescent="0.25">
      <c r="A553" s="8">
        <v>43110</v>
      </c>
      <c r="B553" s="9">
        <v>12.176</v>
      </c>
      <c r="C553" s="9">
        <v>0</v>
      </c>
      <c r="D553" s="9">
        <f t="shared" si="21"/>
        <v>12.176</v>
      </c>
      <c r="F553" s="8">
        <v>43110</v>
      </c>
      <c r="I553" s="14">
        <v>0</v>
      </c>
      <c r="L553" s="7">
        <v>43110</v>
      </c>
      <c r="M553" s="9">
        <v>34.119999999999997</v>
      </c>
      <c r="N553" s="5"/>
      <c r="O553" s="8">
        <v>43110</v>
      </c>
      <c r="P553" s="9">
        <f t="shared" si="22"/>
        <v>195.869</v>
      </c>
      <c r="R553" s="9">
        <v>1715</v>
      </c>
      <c r="U553" s="5">
        <v>187485</v>
      </c>
      <c r="V553" s="5">
        <v>0</v>
      </c>
      <c r="W553" s="10">
        <v>6669</v>
      </c>
      <c r="Y553" s="3"/>
      <c r="Z553" s="5"/>
    </row>
    <row r="554" spans="1:26" x14ac:dyDescent="0.25">
      <c r="A554" s="8">
        <v>43117</v>
      </c>
      <c r="B554" s="9">
        <v>0.216</v>
      </c>
      <c r="C554" s="9">
        <v>0</v>
      </c>
      <c r="D554" s="9">
        <f t="shared" si="21"/>
        <v>0.216</v>
      </c>
      <c r="F554" s="8">
        <v>43117</v>
      </c>
      <c r="I554" s="14">
        <v>0</v>
      </c>
      <c r="L554" s="7">
        <v>43117</v>
      </c>
      <c r="M554" s="9">
        <v>34.119999999999997</v>
      </c>
      <c r="N554" s="5"/>
      <c r="O554" s="8">
        <v>43117</v>
      </c>
      <c r="P554" s="9">
        <f t="shared" si="22"/>
        <v>195.869</v>
      </c>
      <c r="R554" s="9">
        <v>1715</v>
      </c>
      <c r="U554" s="5">
        <v>187485</v>
      </c>
      <c r="V554" s="5">
        <v>0</v>
      </c>
      <c r="W554" s="10">
        <v>6669</v>
      </c>
      <c r="Y554" s="3"/>
      <c r="Z554" s="5"/>
    </row>
    <row r="555" spans="1:26" x14ac:dyDescent="0.25">
      <c r="A555" s="8">
        <v>43124</v>
      </c>
      <c r="B555" s="9">
        <v>0.126</v>
      </c>
      <c r="C555" s="9">
        <v>0</v>
      </c>
      <c r="D555" s="9">
        <f t="shared" si="21"/>
        <v>0.126</v>
      </c>
      <c r="F555" s="8">
        <v>43124</v>
      </c>
      <c r="I555" s="14">
        <v>0</v>
      </c>
      <c r="L555" s="7">
        <v>43124</v>
      </c>
      <c r="M555" s="9">
        <v>34.119999999999997</v>
      </c>
      <c r="N555" s="5"/>
      <c r="O555" s="8">
        <v>43124</v>
      </c>
      <c r="P555" s="9">
        <f t="shared" si="22"/>
        <v>195.86799999999999</v>
      </c>
      <c r="R555" s="9">
        <v>1714</v>
      </c>
      <c r="U555" s="5">
        <v>187485</v>
      </c>
      <c r="V555" s="5">
        <v>0</v>
      </c>
      <c r="W555" s="10">
        <v>6669</v>
      </c>
      <c r="Y555" s="3"/>
      <c r="Z555" s="5"/>
    </row>
    <row r="556" spans="1:26" x14ac:dyDescent="0.25">
      <c r="A556" s="8">
        <v>43131</v>
      </c>
      <c r="B556" s="9">
        <v>0.72699999999999998</v>
      </c>
      <c r="C556" s="9">
        <v>0</v>
      </c>
      <c r="D556" s="9">
        <f t="shared" si="21"/>
        <v>0.72699999999999998</v>
      </c>
      <c r="F556" s="8">
        <v>43131</v>
      </c>
      <c r="I556" s="14">
        <v>0</v>
      </c>
      <c r="L556" s="7">
        <v>43131</v>
      </c>
      <c r="M556" s="9">
        <v>34.119999999999997</v>
      </c>
      <c r="N556" s="5"/>
      <c r="O556" s="8">
        <v>43131</v>
      </c>
      <c r="P556" s="9">
        <f t="shared" si="22"/>
        <v>195.869</v>
      </c>
      <c r="R556" s="9">
        <v>1715</v>
      </c>
      <c r="U556" s="5">
        <v>187485</v>
      </c>
      <c r="V556" s="5">
        <v>0</v>
      </c>
      <c r="W556" s="10">
        <v>6669</v>
      </c>
      <c r="Y556" s="3"/>
      <c r="Z556" s="5"/>
    </row>
    <row r="557" spans="1:26" x14ac:dyDescent="0.25">
      <c r="A557" s="8">
        <v>43138</v>
      </c>
      <c r="B557" s="9">
        <v>7.0999999999999994E-2</v>
      </c>
      <c r="C557" s="9">
        <v>0</v>
      </c>
      <c r="D557" s="9">
        <f t="shared" si="21"/>
        <v>7.0999999999999994E-2</v>
      </c>
      <c r="F557" s="8">
        <v>43138</v>
      </c>
      <c r="I557" s="14">
        <v>0</v>
      </c>
      <c r="L557" s="7">
        <v>43138</v>
      </c>
      <c r="O557" s="8">
        <v>43138</v>
      </c>
      <c r="P557" s="9">
        <f t="shared" si="22"/>
        <v>195.869</v>
      </c>
      <c r="R557" s="9">
        <v>1715</v>
      </c>
      <c r="U557" s="5">
        <v>187485</v>
      </c>
      <c r="V557" s="5">
        <v>0</v>
      </c>
      <c r="W557" s="10">
        <v>6669</v>
      </c>
      <c r="Y557" s="3"/>
      <c r="Z557" s="5"/>
    </row>
    <row r="558" spans="1:26" x14ac:dyDescent="0.25">
      <c r="A558" s="8">
        <v>43145</v>
      </c>
      <c r="B558" s="9">
        <v>0.08</v>
      </c>
      <c r="C558" s="9">
        <v>0</v>
      </c>
      <c r="D558" s="9">
        <f t="shared" si="21"/>
        <v>0.08</v>
      </c>
      <c r="F558" s="8">
        <v>43145</v>
      </c>
      <c r="I558" s="14">
        <v>0</v>
      </c>
      <c r="L558" s="7">
        <v>43145</v>
      </c>
      <c r="O558" s="8">
        <v>43145</v>
      </c>
      <c r="P558" s="9">
        <f t="shared" si="22"/>
        <v>195.869</v>
      </c>
      <c r="R558" s="9">
        <v>1715</v>
      </c>
      <c r="U558" s="5">
        <v>187485</v>
      </c>
      <c r="V558" s="5">
        <v>0</v>
      </c>
      <c r="W558" s="10">
        <v>6669</v>
      </c>
      <c r="Y558" s="3"/>
      <c r="Z558" s="5"/>
    </row>
    <row r="559" spans="1:26" x14ac:dyDescent="0.25">
      <c r="A559" s="8">
        <v>43152</v>
      </c>
      <c r="B559" s="9">
        <v>0.1</v>
      </c>
      <c r="C559" s="9">
        <v>0</v>
      </c>
      <c r="D559" s="9">
        <f t="shared" si="21"/>
        <v>0.1</v>
      </c>
      <c r="F559" s="8">
        <v>43152</v>
      </c>
      <c r="I559" s="14">
        <v>0</v>
      </c>
      <c r="L559" s="7">
        <v>43152</v>
      </c>
      <c r="O559" s="8">
        <v>43152</v>
      </c>
      <c r="P559" s="9">
        <f t="shared" si="22"/>
        <v>195.864</v>
      </c>
      <c r="R559" s="9">
        <v>1710</v>
      </c>
      <c r="U559" s="5">
        <v>187485</v>
      </c>
      <c r="V559" s="5">
        <v>0</v>
      </c>
      <c r="W559" s="10">
        <v>6669</v>
      </c>
      <c r="Y559" s="3"/>
      <c r="Z559" s="5"/>
    </row>
    <row r="560" spans="1:26" x14ac:dyDescent="0.25">
      <c r="A560" s="8">
        <v>43159</v>
      </c>
      <c r="B560" s="9">
        <v>9.9000000000000005E-2</v>
      </c>
      <c r="C560" s="9">
        <v>0</v>
      </c>
      <c r="D560" s="9">
        <f t="shared" si="21"/>
        <v>9.9000000000000005E-2</v>
      </c>
      <c r="F560" s="8">
        <v>43159</v>
      </c>
      <c r="I560" s="14">
        <v>0</v>
      </c>
      <c r="L560" s="7">
        <v>43159</v>
      </c>
      <c r="O560" s="8">
        <v>43159</v>
      </c>
      <c r="P560" s="9">
        <f t="shared" si="22"/>
        <v>195.86199999999999</v>
      </c>
      <c r="R560" s="9">
        <v>1708</v>
      </c>
      <c r="U560" s="5">
        <v>187485</v>
      </c>
      <c r="V560" s="5">
        <v>0</v>
      </c>
      <c r="W560" s="10">
        <v>6669</v>
      </c>
      <c r="Y560" s="3"/>
      <c r="Z560" s="5"/>
    </row>
    <row r="561" spans="1:26" x14ac:dyDescent="0.25">
      <c r="A561" s="8">
        <v>43166</v>
      </c>
      <c r="B561" s="9">
        <v>7.5999999999999998E-2</v>
      </c>
      <c r="C561" s="9">
        <v>0</v>
      </c>
      <c r="D561" s="9">
        <f t="shared" si="21"/>
        <v>7.5999999999999998E-2</v>
      </c>
      <c r="F561" s="8">
        <v>43166</v>
      </c>
      <c r="L561" s="7">
        <v>43166</v>
      </c>
      <c r="O561" s="8">
        <v>43166</v>
      </c>
      <c r="P561" s="9">
        <f t="shared" si="22"/>
        <v>1.708</v>
      </c>
      <c r="R561" s="9">
        <v>1708</v>
      </c>
      <c r="Y561" s="3"/>
      <c r="Z561" s="5"/>
    </row>
    <row r="562" spans="1:26" x14ac:dyDescent="0.25">
      <c r="A562" s="8">
        <v>43173</v>
      </c>
      <c r="B562" s="9">
        <v>7.9000000000000001E-2</v>
      </c>
      <c r="C562" s="9">
        <v>0</v>
      </c>
      <c r="D562" s="9">
        <f t="shared" si="21"/>
        <v>7.9000000000000001E-2</v>
      </c>
      <c r="F562" s="8">
        <v>43173</v>
      </c>
      <c r="L562" s="7">
        <v>43173</v>
      </c>
      <c r="O562" s="8">
        <v>43173</v>
      </c>
      <c r="P562" s="9">
        <f t="shared" si="22"/>
        <v>1.708</v>
      </c>
      <c r="R562" s="9">
        <v>1708</v>
      </c>
      <c r="Y562" s="3"/>
      <c r="Z562" s="5"/>
    </row>
    <row r="563" spans="1:26" x14ac:dyDescent="0.25">
      <c r="A563" s="8">
        <v>43180</v>
      </c>
      <c r="B563" s="9">
        <v>9.0999999999999998E-2</v>
      </c>
      <c r="C563" s="9">
        <v>0</v>
      </c>
      <c r="D563" s="9">
        <f t="shared" si="21"/>
        <v>9.0999999999999998E-2</v>
      </c>
      <c r="F563" s="8">
        <v>43180</v>
      </c>
      <c r="L563" s="7">
        <v>43180</v>
      </c>
      <c r="O563" s="8">
        <v>43180</v>
      </c>
      <c r="P563" s="9">
        <f t="shared" si="22"/>
        <v>1.708</v>
      </c>
      <c r="R563" s="9">
        <v>1708</v>
      </c>
      <c r="Y563" s="3"/>
      <c r="Z563" s="5"/>
    </row>
    <row r="564" spans="1:26" x14ac:dyDescent="0.25">
      <c r="A564" s="8">
        <v>43187</v>
      </c>
      <c r="B564" s="9">
        <v>9.5000000000000001E-2</v>
      </c>
      <c r="C564" s="9">
        <v>0</v>
      </c>
      <c r="D564" s="9">
        <f t="shared" si="21"/>
        <v>9.5000000000000001E-2</v>
      </c>
      <c r="F564" s="8">
        <v>43187</v>
      </c>
      <c r="L564" s="7">
        <v>43187</v>
      </c>
      <c r="O564" s="8">
        <v>43187</v>
      </c>
      <c r="P564" s="9">
        <f t="shared" si="22"/>
        <v>1.7090000000000001</v>
      </c>
      <c r="R564" s="9">
        <v>1709</v>
      </c>
      <c r="Y564" s="3"/>
      <c r="Z564" s="5"/>
    </row>
    <row r="565" spans="1:26" x14ac:dyDescent="0.25">
      <c r="A565" s="8">
        <v>43194</v>
      </c>
      <c r="B565" s="9">
        <v>5.0359999999999996</v>
      </c>
      <c r="C565" s="9">
        <v>0</v>
      </c>
      <c r="D565" s="9">
        <f t="shared" si="21"/>
        <v>5.0359999999999996</v>
      </c>
      <c r="F565" s="8">
        <v>43194</v>
      </c>
      <c r="L565" s="7">
        <v>43194</v>
      </c>
      <c r="O565" s="8">
        <v>43194</v>
      </c>
      <c r="P565" s="9">
        <f t="shared" si="22"/>
        <v>1.708</v>
      </c>
      <c r="R565" s="9">
        <v>1708</v>
      </c>
      <c r="Y565" s="3"/>
      <c r="Z565" s="5"/>
    </row>
    <row r="566" spans="1:26" x14ac:dyDescent="0.25">
      <c r="A566" s="8">
        <v>43201</v>
      </c>
      <c r="B566" s="9">
        <v>0.109</v>
      </c>
      <c r="C566" s="9">
        <v>0</v>
      </c>
      <c r="D566" s="9">
        <f t="shared" si="21"/>
        <v>0.109</v>
      </c>
      <c r="F566" s="8">
        <v>43201</v>
      </c>
      <c r="L566" s="7">
        <v>43201</v>
      </c>
      <c r="O566" s="8">
        <v>43201</v>
      </c>
      <c r="P566" s="9">
        <f t="shared" si="22"/>
        <v>1.7090000000000001</v>
      </c>
      <c r="R566" s="9">
        <v>1709</v>
      </c>
      <c r="Y566" s="3"/>
      <c r="Z566" s="5"/>
    </row>
    <row r="567" spans="1:26" x14ac:dyDescent="0.25">
      <c r="A567" s="8">
        <v>43208</v>
      </c>
      <c r="B567" s="9">
        <v>0.125</v>
      </c>
      <c r="C567" s="9">
        <v>0</v>
      </c>
      <c r="D567" s="9">
        <f t="shared" si="21"/>
        <v>0.125</v>
      </c>
      <c r="F567" s="8">
        <v>43208</v>
      </c>
      <c r="L567" s="7">
        <v>43208</v>
      </c>
      <c r="O567" s="8">
        <v>43208</v>
      </c>
      <c r="P567" s="9">
        <f t="shared" si="22"/>
        <v>1.71</v>
      </c>
      <c r="R567" s="9">
        <v>1710</v>
      </c>
      <c r="Y567" s="3"/>
      <c r="Z567" s="5"/>
    </row>
    <row r="568" spans="1:26" x14ac:dyDescent="0.25">
      <c r="A568" s="8">
        <v>43215</v>
      </c>
      <c r="B568" s="9">
        <v>0.16900000000000001</v>
      </c>
      <c r="C568" s="9">
        <v>0</v>
      </c>
      <c r="D568" s="9">
        <f t="shared" si="21"/>
        <v>0.16900000000000001</v>
      </c>
      <c r="F568" s="8">
        <v>43215</v>
      </c>
      <c r="L568" s="7">
        <v>43215</v>
      </c>
      <c r="O568" s="8">
        <v>43215</v>
      </c>
      <c r="P568" s="9">
        <f t="shared" si="22"/>
        <v>1.714</v>
      </c>
      <c r="R568" s="9">
        <v>1714</v>
      </c>
      <c r="Y568" s="3"/>
      <c r="Z568" s="5"/>
    </row>
    <row r="569" spans="1:26" x14ac:dyDescent="0.25">
      <c r="A569" s="8">
        <v>43222</v>
      </c>
      <c r="B569" s="9">
        <v>0.33800000000000002</v>
      </c>
      <c r="C569" s="9">
        <v>0</v>
      </c>
      <c r="D569" s="9">
        <f t="shared" si="21"/>
        <v>0.33800000000000002</v>
      </c>
      <c r="F569" s="8">
        <v>43222</v>
      </c>
      <c r="L569" s="7">
        <v>43222</v>
      </c>
      <c r="O569" s="8">
        <v>43222</v>
      </c>
      <c r="P569" s="9">
        <f t="shared" si="22"/>
        <v>1.714</v>
      </c>
      <c r="R569" s="9">
        <v>1714</v>
      </c>
      <c r="Y569" s="3"/>
      <c r="Z569" s="5"/>
    </row>
    <row r="570" spans="1:26" x14ac:dyDescent="0.25">
      <c r="A570" s="8">
        <v>43229</v>
      </c>
      <c r="B570" s="9">
        <v>0.14000000000000001</v>
      </c>
      <c r="C570" s="9">
        <v>0</v>
      </c>
      <c r="D570" s="9">
        <f t="shared" si="21"/>
        <v>0.14000000000000001</v>
      </c>
      <c r="F570" s="8">
        <v>43229</v>
      </c>
      <c r="L570" s="7">
        <v>43229</v>
      </c>
      <c r="O570" s="8">
        <v>43229</v>
      </c>
      <c r="P570" s="9">
        <f t="shared" si="22"/>
        <v>1.7150000000000001</v>
      </c>
      <c r="R570" s="9">
        <v>1715</v>
      </c>
      <c r="Y570" s="3"/>
      <c r="Z570" s="5"/>
    </row>
    <row r="571" spans="1:26" x14ac:dyDescent="0.25">
      <c r="A571" s="8">
        <v>43236</v>
      </c>
      <c r="B571" s="9">
        <v>0.153</v>
      </c>
      <c r="C571" s="9">
        <v>0</v>
      </c>
      <c r="D571" s="9">
        <f t="shared" si="21"/>
        <v>0.153</v>
      </c>
      <c r="F571" s="8">
        <v>43236</v>
      </c>
      <c r="L571" s="7">
        <v>43236</v>
      </c>
      <c r="O571" s="8">
        <v>43236</v>
      </c>
      <c r="P571" s="9">
        <f t="shared" si="22"/>
        <v>1.712</v>
      </c>
      <c r="R571" s="9">
        <v>1712</v>
      </c>
      <c r="Y571" s="3"/>
      <c r="Z571" s="5"/>
    </row>
    <row r="572" spans="1:26" x14ac:dyDescent="0.25">
      <c r="A572" s="8">
        <v>43243</v>
      </c>
      <c r="B572" s="9">
        <v>0.187</v>
      </c>
      <c r="C572" s="9">
        <v>0</v>
      </c>
      <c r="D572" s="9">
        <f t="shared" si="21"/>
        <v>0.187</v>
      </c>
      <c r="F572" s="8">
        <v>43243</v>
      </c>
      <c r="L572" s="7">
        <v>43243</v>
      </c>
      <c r="O572" s="8">
        <v>43243</v>
      </c>
      <c r="P572" s="9">
        <f t="shared" si="22"/>
        <v>1.7130000000000001</v>
      </c>
      <c r="R572" s="9">
        <v>1713</v>
      </c>
      <c r="Y572" s="3"/>
      <c r="Z572" s="5"/>
    </row>
    <row r="573" spans="1:26" x14ac:dyDescent="0.25">
      <c r="A573" s="8">
        <v>43250</v>
      </c>
      <c r="B573" s="9">
        <v>0.186</v>
      </c>
      <c r="C573" s="9">
        <v>0</v>
      </c>
      <c r="D573" s="9">
        <f t="shared" si="21"/>
        <v>0.186</v>
      </c>
      <c r="F573" s="8">
        <v>43250</v>
      </c>
      <c r="L573" s="7">
        <v>43250</v>
      </c>
      <c r="O573" s="8">
        <v>43250</v>
      </c>
      <c r="P573" s="9">
        <f t="shared" si="22"/>
        <v>1.712</v>
      </c>
      <c r="R573" s="9">
        <v>1712</v>
      </c>
      <c r="Y573" s="3"/>
      <c r="Z573" s="5"/>
    </row>
    <row r="574" spans="1:26" x14ac:dyDescent="0.25">
      <c r="A574" s="8">
        <v>43257</v>
      </c>
      <c r="B574" s="9">
        <v>0.189</v>
      </c>
      <c r="C574" s="9">
        <v>0</v>
      </c>
      <c r="D574" s="9">
        <f t="shared" si="21"/>
        <v>0.189</v>
      </c>
      <c r="F574" s="8">
        <v>43257</v>
      </c>
      <c r="L574" s="7">
        <v>43257</v>
      </c>
      <c r="O574" s="8">
        <v>43257</v>
      </c>
      <c r="P574" s="9">
        <f t="shared" si="22"/>
        <v>1.7130000000000001</v>
      </c>
      <c r="R574" s="9">
        <v>1713</v>
      </c>
      <c r="Y574" s="3"/>
      <c r="Z574" s="5"/>
    </row>
    <row r="575" spans="1:26" x14ac:dyDescent="0.25">
      <c r="A575" s="8">
        <v>43264</v>
      </c>
      <c r="B575" s="9">
        <v>0.26</v>
      </c>
      <c r="C575" s="9">
        <v>0</v>
      </c>
      <c r="D575" s="9">
        <f t="shared" si="21"/>
        <v>0.26</v>
      </c>
      <c r="F575" s="8">
        <v>43264</v>
      </c>
      <c r="L575" s="7">
        <v>43264</v>
      </c>
      <c r="O575" s="8">
        <v>43264</v>
      </c>
      <c r="P575" s="9">
        <f t="shared" si="22"/>
        <v>1.7130000000000001</v>
      </c>
      <c r="R575" s="9">
        <v>1713</v>
      </c>
      <c r="Y575" s="3"/>
      <c r="Z575" s="5"/>
    </row>
    <row r="576" spans="1:26" x14ac:dyDescent="0.25">
      <c r="Y576" s="3"/>
      <c r="Z576" s="5"/>
    </row>
    <row r="577" spans="25:26" x14ac:dyDescent="0.25">
      <c r="Y577" s="3"/>
      <c r="Z577" s="5"/>
    </row>
    <row r="578" spans="25:26" x14ac:dyDescent="0.25">
      <c r="Y578" s="3"/>
      <c r="Z578" s="5"/>
    </row>
    <row r="579" spans="25:26" x14ac:dyDescent="0.25">
      <c r="Y579" s="3"/>
      <c r="Z579" s="5"/>
    </row>
    <row r="580" spans="25:26" x14ac:dyDescent="0.25">
      <c r="Y580" s="3"/>
      <c r="Z580" s="5"/>
    </row>
    <row r="581" spans="25:26" x14ac:dyDescent="0.25">
      <c r="Y581" s="3"/>
      <c r="Z581" s="5"/>
    </row>
    <row r="582" spans="25:26" x14ac:dyDescent="0.25">
      <c r="Y582" s="3"/>
      <c r="Z582" s="5"/>
    </row>
    <row r="583" spans="25:26" x14ac:dyDescent="0.25">
      <c r="Y583" s="3"/>
      <c r="Z583" s="5"/>
    </row>
    <row r="584" spans="25:26" x14ac:dyDescent="0.25">
      <c r="Y584" s="3"/>
      <c r="Z584" s="5"/>
    </row>
    <row r="585" spans="25:26" x14ac:dyDescent="0.25">
      <c r="Y585" s="3"/>
      <c r="Z585" s="5"/>
    </row>
    <row r="586" spans="25:26" x14ac:dyDescent="0.25">
      <c r="Y586" s="3"/>
      <c r="Z586" s="5"/>
    </row>
    <row r="587" spans="25:26" x14ac:dyDescent="0.25">
      <c r="Y587" s="3"/>
      <c r="Z587" s="5"/>
    </row>
    <row r="588" spans="25:26" x14ac:dyDescent="0.25">
      <c r="Y588" s="3"/>
      <c r="Z588" s="5"/>
    </row>
    <row r="589" spans="25:26" x14ac:dyDescent="0.25">
      <c r="Y589" s="3"/>
      <c r="Z589" s="5"/>
    </row>
    <row r="590" spans="25:26" x14ac:dyDescent="0.25">
      <c r="Y590" s="3"/>
      <c r="Z590" s="5"/>
    </row>
    <row r="591" spans="25:26" x14ac:dyDescent="0.25">
      <c r="Y591" s="3"/>
      <c r="Z591" s="5"/>
    </row>
    <row r="592" spans="25:26" x14ac:dyDescent="0.25">
      <c r="Y592" s="3"/>
      <c r="Z592" s="5"/>
    </row>
    <row r="593" spans="25:26" x14ac:dyDescent="0.25">
      <c r="Y593" s="3"/>
      <c r="Z593" s="5"/>
    </row>
    <row r="594" spans="25:26" x14ac:dyDescent="0.25">
      <c r="Y594" s="3"/>
      <c r="Z594" s="5"/>
    </row>
    <row r="595" spans="25:26" x14ac:dyDescent="0.25">
      <c r="Y595" s="3"/>
      <c r="Z595" s="5"/>
    </row>
    <row r="596" spans="25:26" x14ac:dyDescent="0.25">
      <c r="Y596" s="3"/>
      <c r="Z596" s="5"/>
    </row>
    <row r="597" spans="25:26" x14ac:dyDescent="0.25">
      <c r="Y597" s="3"/>
      <c r="Z597" s="5"/>
    </row>
    <row r="598" spans="25:26" x14ac:dyDescent="0.25">
      <c r="Y598" s="3"/>
      <c r="Z598" s="5"/>
    </row>
    <row r="599" spans="25:26" x14ac:dyDescent="0.25">
      <c r="Y599" s="3"/>
      <c r="Z599" s="5"/>
    </row>
    <row r="600" spans="25:26" x14ac:dyDescent="0.25">
      <c r="Y600" s="3"/>
      <c r="Z600" s="5"/>
    </row>
    <row r="601" spans="25:26" x14ac:dyDescent="0.25">
      <c r="Y601" s="3"/>
      <c r="Z601" s="5"/>
    </row>
    <row r="602" spans="25:26" x14ac:dyDescent="0.25">
      <c r="Y602" s="3"/>
      <c r="Z602" s="5"/>
    </row>
    <row r="603" spans="25:26" x14ac:dyDescent="0.25">
      <c r="Y603" s="3"/>
      <c r="Z603" s="5"/>
    </row>
    <row r="604" spans="25:26" x14ac:dyDescent="0.25">
      <c r="Y604" s="3"/>
      <c r="Z604" s="5"/>
    </row>
    <row r="605" spans="25:26" x14ac:dyDescent="0.25">
      <c r="Y605" s="3"/>
      <c r="Z605" s="5"/>
    </row>
    <row r="606" spans="25:26" x14ac:dyDescent="0.25">
      <c r="Y606" s="3"/>
      <c r="Z606" s="5"/>
    </row>
    <row r="607" spans="25:26" x14ac:dyDescent="0.25">
      <c r="Y607" s="3"/>
      <c r="Z607" s="5"/>
    </row>
    <row r="608" spans="25:26" x14ac:dyDescent="0.25">
      <c r="Y608" s="3"/>
      <c r="Z608" s="5"/>
    </row>
    <row r="609" spans="25:26" x14ac:dyDescent="0.25">
      <c r="Y609" s="3"/>
      <c r="Z609" s="5"/>
    </row>
    <row r="610" spans="25:26" x14ac:dyDescent="0.25">
      <c r="Y610" s="3"/>
      <c r="Z610" s="5"/>
    </row>
    <row r="611" spans="25:26" x14ac:dyDescent="0.25">
      <c r="Y611" s="3"/>
      <c r="Z611" s="5"/>
    </row>
    <row r="612" spans="25:26" x14ac:dyDescent="0.25">
      <c r="Y612" s="3"/>
      <c r="Z612" s="5"/>
    </row>
    <row r="613" spans="25:26" x14ac:dyDescent="0.25">
      <c r="Y613" s="3"/>
      <c r="Z613" s="5"/>
    </row>
    <row r="614" spans="25:26" x14ac:dyDescent="0.25">
      <c r="Y614" s="3"/>
      <c r="Z614" s="5"/>
    </row>
    <row r="615" spans="25:26" x14ac:dyDescent="0.25">
      <c r="Y615" s="3"/>
      <c r="Z615" s="5"/>
    </row>
    <row r="616" spans="25:26" x14ac:dyDescent="0.25">
      <c r="Y616" s="3"/>
      <c r="Z616" s="5"/>
    </row>
    <row r="617" spans="25:26" x14ac:dyDescent="0.25">
      <c r="Y617" s="3"/>
      <c r="Z617" s="5"/>
    </row>
    <row r="618" spans="25:26" x14ac:dyDescent="0.25">
      <c r="Y618" s="3"/>
      <c r="Z618" s="5"/>
    </row>
    <row r="619" spans="25:26" x14ac:dyDescent="0.25">
      <c r="Y619" s="3"/>
      <c r="Z619" s="5"/>
    </row>
    <row r="620" spans="25:26" x14ac:dyDescent="0.25">
      <c r="Y620" s="3"/>
      <c r="Z620" s="5"/>
    </row>
    <row r="621" spans="25:26" x14ac:dyDescent="0.25">
      <c r="Y621" s="3"/>
      <c r="Z621" s="5"/>
    </row>
    <row r="622" spans="25:26" x14ac:dyDescent="0.25">
      <c r="Y622" s="3"/>
      <c r="Z622" s="5"/>
    </row>
    <row r="623" spans="25:26" x14ac:dyDescent="0.25">
      <c r="Y623" s="3"/>
      <c r="Z623" s="5"/>
    </row>
    <row r="624" spans="25:26" x14ac:dyDescent="0.25">
      <c r="Y624" s="3"/>
      <c r="Z624" s="5"/>
    </row>
    <row r="625" spans="25:26" x14ac:dyDescent="0.25">
      <c r="Y625" s="3"/>
      <c r="Z625" s="5"/>
    </row>
    <row r="626" spans="25:26" x14ac:dyDescent="0.25">
      <c r="Y626" s="3"/>
      <c r="Z626" s="5"/>
    </row>
    <row r="627" spans="25:26" x14ac:dyDescent="0.25">
      <c r="Y627" s="3"/>
      <c r="Z627" s="5"/>
    </row>
    <row r="628" spans="25:26" x14ac:dyDescent="0.25">
      <c r="Y628" s="3"/>
      <c r="Z628" s="5"/>
    </row>
    <row r="629" spans="25:26" x14ac:dyDescent="0.25">
      <c r="Y629" s="3"/>
      <c r="Z629" s="5"/>
    </row>
    <row r="630" spans="25:26" x14ac:dyDescent="0.25">
      <c r="Y630" s="3"/>
      <c r="Z630" s="5"/>
    </row>
    <row r="631" spans="25:26" x14ac:dyDescent="0.25">
      <c r="Y631" s="3"/>
      <c r="Z631" s="5"/>
    </row>
    <row r="632" spans="25:26" x14ac:dyDescent="0.25">
      <c r="Y632" s="3"/>
      <c r="Z632" s="5"/>
    </row>
    <row r="633" spans="25:26" x14ac:dyDescent="0.25">
      <c r="Y633" s="3"/>
      <c r="Z633" s="5"/>
    </row>
    <row r="634" spans="25:26" x14ac:dyDescent="0.25">
      <c r="Y634" s="3"/>
      <c r="Z634" s="5"/>
    </row>
    <row r="635" spans="25:26" x14ac:dyDescent="0.25">
      <c r="Y635" s="3"/>
      <c r="Z635" s="5"/>
    </row>
    <row r="636" spans="25:26" x14ac:dyDescent="0.25">
      <c r="Y636" s="3"/>
      <c r="Z636" s="5"/>
    </row>
    <row r="637" spans="25:26" x14ac:dyDescent="0.25">
      <c r="Y637" s="3"/>
      <c r="Z637" s="5"/>
    </row>
    <row r="638" spans="25:26" x14ac:dyDescent="0.25">
      <c r="Y638" s="3"/>
      <c r="Z638" s="5"/>
    </row>
    <row r="639" spans="25:26" x14ac:dyDescent="0.25">
      <c r="Y639" s="3"/>
      <c r="Z639" s="5"/>
    </row>
    <row r="640" spans="25:26" x14ac:dyDescent="0.25">
      <c r="Y640" s="3"/>
      <c r="Z640" s="5"/>
    </row>
    <row r="641" spans="25:26" x14ac:dyDescent="0.25">
      <c r="Y641" s="3"/>
      <c r="Z641" s="5"/>
    </row>
    <row r="642" spans="25:26" x14ac:dyDescent="0.25">
      <c r="Y642" s="3"/>
      <c r="Z642" s="5"/>
    </row>
    <row r="643" spans="25:26" x14ac:dyDescent="0.25">
      <c r="Y643" s="3"/>
      <c r="Z643" s="5"/>
    </row>
    <row r="644" spans="25:26" x14ac:dyDescent="0.25">
      <c r="Y644" s="3"/>
      <c r="Z644" s="5"/>
    </row>
    <row r="645" spans="25:26" x14ac:dyDescent="0.25">
      <c r="Y645" s="3"/>
      <c r="Z645" s="5"/>
    </row>
    <row r="646" spans="25:26" x14ac:dyDescent="0.25">
      <c r="Y646" s="3"/>
      <c r="Z646" s="5"/>
    </row>
    <row r="647" spans="25:26" x14ac:dyDescent="0.25">
      <c r="Y647" s="3"/>
      <c r="Z647" s="5"/>
    </row>
    <row r="648" spans="25:26" x14ac:dyDescent="0.25">
      <c r="Y648" s="3"/>
      <c r="Z648" s="5"/>
    </row>
    <row r="649" spans="25:26" x14ac:dyDescent="0.25">
      <c r="Y649" s="3"/>
      <c r="Z649" s="5"/>
    </row>
    <row r="650" spans="25:26" x14ac:dyDescent="0.25">
      <c r="Y650" s="3"/>
      <c r="Z650" s="5"/>
    </row>
    <row r="651" spans="25:26" x14ac:dyDescent="0.25">
      <c r="Y651" s="3"/>
      <c r="Z651" s="5"/>
    </row>
    <row r="652" spans="25:26" x14ac:dyDescent="0.25">
      <c r="Y652" s="3"/>
      <c r="Z652" s="5"/>
    </row>
    <row r="653" spans="25:26" x14ac:dyDescent="0.25">
      <c r="Y653" s="3"/>
      <c r="Z653" s="5"/>
    </row>
    <row r="654" spans="25:26" x14ac:dyDescent="0.25">
      <c r="Y654" s="3"/>
      <c r="Z654" s="5"/>
    </row>
    <row r="655" spans="25:26" x14ac:dyDescent="0.25">
      <c r="Y655" s="3"/>
      <c r="Z655" s="5"/>
    </row>
    <row r="656" spans="25:26" x14ac:dyDescent="0.25">
      <c r="Y656" s="3"/>
      <c r="Z656" s="5"/>
    </row>
    <row r="657" spans="25:26" x14ac:dyDescent="0.25">
      <c r="Y657" s="3"/>
      <c r="Z657" s="5"/>
    </row>
    <row r="658" spans="25:26" x14ac:dyDescent="0.25">
      <c r="Y658" s="3"/>
      <c r="Z658" s="5"/>
    </row>
    <row r="659" spans="25:26" x14ac:dyDescent="0.25">
      <c r="Y659" s="3"/>
      <c r="Z659" s="5"/>
    </row>
    <row r="660" spans="25:26" x14ac:dyDescent="0.25">
      <c r="Y660" s="3"/>
      <c r="Z660" s="5"/>
    </row>
    <row r="661" spans="25:26" x14ac:dyDescent="0.25">
      <c r="Y661" s="3"/>
      <c r="Z661" s="5"/>
    </row>
    <row r="662" spans="25:26" x14ac:dyDescent="0.25">
      <c r="Y662" s="3"/>
      <c r="Z662" s="5"/>
    </row>
    <row r="663" spans="25:26" x14ac:dyDescent="0.25">
      <c r="Y663" s="3"/>
      <c r="Z663" s="5"/>
    </row>
    <row r="664" spans="25:26" x14ac:dyDescent="0.25">
      <c r="Y664" s="3"/>
      <c r="Z664" s="5"/>
    </row>
    <row r="665" spans="25:26" x14ac:dyDescent="0.25">
      <c r="Y665" s="3"/>
      <c r="Z665" s="5"/>
    </row>
    <row r="666" spans="25:26" x14ac:dyDescent="0.25">
      <c r="Y666" s="3"/>
      <c r="Z666" s="5"/>
    </row>
    <row r="667" spans="25:26" x14ac:dyDescent="0.25">
      <c r="Y667" s="3"/>
      <c r="Z667" s="5"/>
    </row>
    <row r="668" spans="25:26" x14ac:dyDescent="0.25">
      <c r="Y668" s="3"/>
      <c r="Z668" s="5"/>
    </row>
    <row r="669" spans="25:26" x14ac:dyDescent="0.25">
      <c r="Y669" s="3"/>
      <c r="Z669" s="5"/>
    </row>
    <row r="670" spans="25:26" x14ac:dyDescent="0.25">
      <c r="Y670" s="3"/>
      <c r="Z670" s="5"/>
    </row>
    <row r="671" spans="25:26" x14ac:dyDescent="0.25">
      <c r="Y671" s="3"/>
      <c r="Z671" s="5"/>
    </row>
    <row r="672" spans="25:26" x14ac:dyDescent="0.25">
      <c r="Y672" s="3"/>
      <c r="Z672" s="5"/>
    </row>
    <row r="673" spans="25:26" x14ac:dyDescent="0.25">
      <c r="Y673" s="3"/>
      <c r="Z673" s="5"/>
    </row>
    <row r="674" spans="25:26" x14ac:dyDescent="0.25">
      <c r="Y674" s="3"/>
      <c r="Z674" s="5"/>
    </row>
    <row r="675" spans="25:26" x14ac:dyDescent="0.25">
      <c r="Y675" s="3"/>
      <c r="Z675" s="5"/>
    </row>
    <row r="676" spans="25:26" x14ac:dyDescent="0.25">
      <c r="Y676" s="3"/>
      <c r="Z676" s="5"/>
    </row>
    <row r="677" spans="25:26" x14ac:dyDescent="0.25">
      <c r="Y677" s="3"/>
      <c r="Z677" s="5"/>
    </row>
    <row r="678" spans="25:26" x14ac:dyDescent="0.25">
      <c r="Y678" s="3"/>
      <c r="Z678" s="5"/>
    </row>
    <row r="679" spans="25:26" x14ac:dyDescent="0.25">
      <c r="Y679" s="3"/>
      <c r="Z679" s="5"/>
    </row>
    <row r="680" spans="25:26" x14ac:dyDescent="0.25">
      <c r="Y680" s="3"/>
      <c r="Z680" s="5"/>
    </row>
    <row r="681" spans="25:26" x14ac:dyDescent="0.25">
      <c r="Y681" s="3"/>
      <c r="Z681" s="5"/>
    </row>
    <row r="682" spans="25:26" x14ac:dyDescent="0.25">
      <c r="Y682" s="3"/>
      <c r="Z682" s="5"/>
    </row>
    <row r="683" spans="25:26" x14ac:dyDescent="0.25">
      <c r="Y683" s="3"/>
      <c r="Z683" s="5"/>
    </row>
    <row r="684" spans="25:26" x14ac:dyDescent="0.25">
      <c r="Y684" s="3"/>
      <c r="Z684" s="5"/>
    </row>
    <row r="685" spans="25:26" x14ac:dyDescent="0.25">
      <c r="Y685" s="3"/>
      <c r="Z685" s="5"/>
    </row>
    <row r="686" spans="25:26" x14ac:dyDescent="0.25">
      <c r="Y686" s="3"/>
      <c r="Z686" s="5"/>
    </row>
    <row r="687" spans="25:26" x14ac:dyDescent="0.25">
      <c r="Y687" s="3"/>
      <c r="Z687" s="5"/>
    </row>
    <row r="688" spans="25:26" x14ac:dyDescent="0.25">
      <c r="Y688" s="3"/>
      <c r="Z688" s="5"/>
    </row>
    <row r="689" spans="25:26" x14ac:dyDescent="0.25">
      <c r="Y689" s="3"/>
      <c r="Z689" s="5"/>
    </row>
    <row r="690" spans="25:26" x14ac:dyDescent="0.25">
      <c r="Y690" s="3"/>
      <c r="Z690" s="5"/>
    </row>
    <row r="691" spans="25:26" x14ac:dyDescent="0.25">
      <c r="Y691" s="3"/>
      <c r="Z691" s="5"/>
    </row>
    <row r="692" spans="25:26" x14ac:dyDescent="0.25">
      <c r="Y692" s="3"/>
      <c r="Z692" s="5"/>
    </row>
    <row r="693" spans="25:26" x14ac:dyDescent="0.25">
      <c r="Y693" s="3"/>
      <c r="Z693" s="5"/>
    </row>
    <row r="694" spans="25:26" x14ac:dyDescent="0.25">
      <c r="Y694" s="3"/>
      <c r="Z694" s="5"/>
    </row>
    <row r="695" spans="25:26" x14ac:dyDescent="0.25">
      <c r="Y695" s="3"/>
      <c r="Z695" s="5"/>
    </row>
    <row r="696" spans="25:26" x14ac:dyDescent="0.25">
      <c r="Y696" s="3"/>
      <c r="Z696" s="5"/>
    </row>
    <row r="697" spans="25:26" x14ac:dyDescent="0.25">
      <c r="Y697" s="3"/>
      <c r="Z697" s="5"/>
    </row>
    <row r="698" spans="25:26" x14ac:dyDescent="0.25">
      <c r="Y698" s="3"/>
      <c r="Z698" s="5"/>
    </row>
    <row r="699" spans="25:26" x14ac:dyDescent="0.25">
      <c r="Y699" s="3"/>
      <c r="Z699" s="5"/>
    </row>
    <row r="700" spans="25:26" x14ac:dyDescent="0.25">
      <c r="Y700" s="3"/>
      <c r="Z700" s="5"/>
    </row>
    <row r="701" spans="25:26" x14ac:dyDescent="0.25">
      <c r="Y701" s="3"/>
      <c r="Z701" s="5"/>
    </row>
    <row r="702" spans="25:26" x14ac:dyDescent="0.25">
      <c r="Y702" s="3"/>
      <c r="Z702" s="5"/>
    </row>
    <row r="703" spans="25:26" x14ac:dyDescent="0.25">
      <c r="Y703" s="3"/>
      <c r="Z703" s="5"/>
    </row>
    <row r="704" spans="25:26" x14ac:dyDescent="0.25">
      <c r="Y704" s="3"/>
      <c r="Z704" s="5"/>
    </row>
    <row r="705" spans="25:26" x14ac:dyDescent="0.25">
      <c r="Y705" s="3"/>
      <c r="Z705" s="5"/>
    </row>
    <row r="706" spans="25:26" x14ac:dyDescent="0.25">
      <c r="Y706" s="3"/>
      <c r="Z706" s="5"/>
    </row>
    <row r="707" spans="25:26" x14ac:dyDescent="0.25">
      <c r="Y707" s="3"/>
      <c r="Z707" s="5"/>
    </row>
    <row r="708" spans="25:26" x14ac:dyDescent="0.25">
      <c r="Y708" s="3"/>
      <c r="Z708" s="5"/>
    </row>
    <row r="709" spans="25:26" x14ac:dyDescent="0.25">
      <c r="Y709" s="3"/>
      <c r="Z709" s="5"/>
    </row>
    <row r="710" spans="25:26" x14ac:dyDescent="0.25">
      <c r="Y710" s="3"/>
      <c r="Z710" s="5"/>
    </row>
    <row r="711" spans="25:26" x14ac:dyDescent="0.25">
      <c r="Y711" s="3"/>
      <c r="Z711" s="5"/>
    </row>
    <row r="712" spans="25:26" x14ac:dyDescent="0.25">
      <c r="Y712" s="3"/>
      <c r="Z712" s="5"/>
    </row>
    <row r="713" spans="25:26" x14ac:dyDescent="0.25">
      <c r="Y713" s="3"/>
      <c r="Z713" s="5"/>
    </row>
    <row r="714" spans="25:26" x14ac:dyDescent="0.25">
      <c r="Y714" s="3"/>
      <c r="Z714" s="5"/>
    </row>
    <row r="715" spans="25:26" x14ac:dyDescent="0.25">
      <c r="Y715" s="3"/>
      <c r="Z715" s="5"/>
    </row>
    <row r="716" spans="25:26" x14ac:dyDescent="0.25">
      <c r="Y716" s="3"/>
      <c r="Z716" s="5"/>
    </row>
    <row r="717" spans="25:26" x14ac:dyDescent="0.25">
      <c r="Y717" s="3"/>
      <c r="Z717" s="5"/>
    </row>
    <row r="718" spans="25:26" x14ac:dyDescent="0.25">
      <c r="Y718" s="3"/>
      <c r="Z718" s="5"/>
    </row>
    <row r="719" spans="25:26" x14ac:dyDescent="0.25">
      <c r="Y719" s="3"/>
      <c r="Z719" s="5"/>
    </row>
    <row r="720" spans="25:26" x14ac:dyDescent="0.25">
      <c r="Y720" s="3"/>
      <c r="Z720" s="5"/>
    </row>
    <row r="721" spans="25:26" x14ac:dyDescent="0.25">
      <c r="Y721" s="3"/>
      <c r="Z721" s="5"/>
    </row>
    <row r="722" spans="25:26" x14ac:dyDescent="0.25">
      <c r="Y722" s="3"/>
      <c r="Z722" s="5"/>
    </row>
    <row r="723" spans="25:26" x14ac:dyDescent="0.25">
      <c r="Y723" s="3"/>
      <c r="Z723" s="5"/>
    </row>
    <row r="724" spans="25:26" x14ac:dyDescent="0.25">
      <c r="Y724" s="3"/>
      <c r="Z724" s="5"/>
    </row>
    <row r="725" spans="25:26" x14ac:dyDescent="0.25">
      <c r="Y725" s="3"/>
      <c r="Z725" s="5"/>
    </row>
    <row r="726" spans="25:26" x14ac:dyDescent="0.25">
      <c r="Y726" s="3"/>
      <c r="Z726" s="5"/>
    </row>
    <row r="727" spans="25:26" x14ac:dyDescent="0.25">
      <c r="Y727" s="3"/>
      <c r="Z727" s="5"/>
    </row>
    <row r="728" spans="25:26" x14ac:dyDescent="0.25">
      <c r="Y728" s="3"/>
      <c r="Z728" s="5"/>
    </row>
    <row r="729" spans="25:26" x14ac:dyDescent="0.25">
      <c r="Y729" s="3"/>
      <c r="Z729" s="5"/>
    </row>
    <row r="730" spans="25:26" x14ac:dyDescent="0.25">
      <c r="Y730" s="3"/>
      <c r="Z730" s="5"/>
    </row>
    <row r="731" spans="25:26" x14ac:dyDescent="0.25">
      <c r="Y731" s="3"/>
      <c r="Z731" s="5"/>
    </row>
    <row r="732" spans="25:26" x14ac:dyDescent="0.25">
      <c r="Y732" s="3"/>
      <c r="Z732" s="5"/>
    </row>
    <row r="733" spans="25:26" x14ac:dyDescent="0.25">
      <c r="Y733" s="3"/>
      <c r="Z733" s="5"/>
    </row>
    <row r="734" spans="25:26" x14ac:dyDescent="0.25">
      <c r="Y734" s="3"/>
      <c r="Z734" s="5"/>
    </row>
    <row r="735" spans="25:26" x14ac:dyDescent="0.25">
      <c r="Y735" s="3"/>
      <c r="Z735" s="5"/>
    </row>
    <row r="736" spans="25:26" x14ac:dyDescent="0.25">
      <c r="Y736" s="3"/>
      <c r="Z736" s="5"/>
    </row>
    <row r="737" spans="25:26" x14ac:dyDescent="0.25">
      <c r="Y737" s="3"/>
      <c r="Z737" s="5"/>
    </row>
    <row r="738" spans="25:26" x14ac:dyDescent="0.25">
      <c r="Y738" s="3"/>
      <c r="Z738" s="5"/>
    </row>
    <row r="739" spans="25:26" x14ac:dyDescent="0.25">
      <c r="Y739" s="3"/>
      <c r="Z739" s="5"/>
    </row>
    <row r="740" spans="25:26" x14ac:dyDescent="0.25">
      <c r="Y740" s="3"/>
      <c r="Z740" s="5"/>
    </row>
    <row r="741" spans="25:26" x14ac:dyDescent="0.25">
      <c r="Y741" s="3"/>
      <c r="Z741" s="5"/>
    </row>
    <row r="742" spans="25:26" x14ac:dyDescent="0.25">
      <c r="Y742" s="3"/>
      <c r="Z742" s="5"/>
    </row>
    <row r="743" spans="25:26" x14ac:dyDescent="0.25">
      <c r="Y743" s="3"/>
      <c r="Z743" s="5"/>
    </row>
    <row r="744" spans="25:26" x14ac:dyDescent="0.25">
      <c r="Y744" s="3"/>
      <c r="Z744" s="5"/>
    </row>
    <row r="745" spans="25:26" x14ac:dyDescent="0.25">
      <c r="Y745" s="3"/>
      <c r="Z745" s="5"/>
    </row>
    <row r="746" spans="25:26" x14ac:dyDescent="0.25">
      <c r="Y746" s="3"/>
      <c r="Z746" s="5"/>
    </row>
    <row r="747" spans="25:26" x14ac:dyDescent="0.25">
      <c r="Y747" s="3"/>
      <c r="Z747" s="5"/>
    </row>
    <row r="748" spans="25:26" x14ac:dyDescent="0.25">
      <c r="Y748" s="3"/>
      <c r="Z748" s="5"/>
    </row>
    <row r="749" spans="25:26" x14ac:dyDescent="0.25">
      <c r="Y749" s="3"/>
      <c r="Z749" s="5"/>
    </row>
    <row r="750" spans="25:26" x14ac:dyDescent="0.25">
      <c r="Y750" s="3"/>
      <c r="Z750" s="5"/>
    </row>
    <row r="751" spans="25:26" x14ac:dyDescent="0.25">
      <c r="Y751" s="3"/>
      <c r="Z751" s="5"/>
    </row>
    <row r="752" spans="25:26" x14ac:dyDescent="0.25">
      <c r="Y752" s="3"/>
      <c r="Z752" s="5"/>
    </row>
    <row r="753" spans="25:26" x14ac:dyDescent="0.25">
      <c r="Y753" s="3"/>
      <c r="Z753" s="5"/>
    </row>
    <row r="754" spans="25:26" x14ac:dyDescent="0.25">
      <c r="Y754" s="3"/>
      <c r="Z754" s="5"/>
    </row>
    <row r="755" spans="25:26" x14ac:dyDescent="0.25">
      <c r="Y755" s="3"/>
      <c r="Z755" s="5"/>
    </row>
    <row r="756" spans="25:26" x14ac:dyDescent="0.25">
      <c r="Y756" s="3"/>
      <c r="Z756" s="5"/>
    </row>
    <row r="757" spans="25:26" x14ac:dyDescent="0.25">
      <c r="Y757" s="3"/>
      <c r="Z757" s="5"/>
    </row>
    <row r="758" spans="25:26" x14ac:dyDescent="0.25">
      <c r="Y758" s="3"/>
      <c r="Z758" s="5"/>
    </row>
    <row r="759" spans="25:26" x14ac:dyDescent="0.25">
      <c r="Y759" s="3"/>
      <c r="Z759" s="5"/>
    </row>
    <row r="760" spans="25:26" x14ac:dyDescent="0.25">
      <c r="Y760" s="3"/>
      <c r="Z760" s="5"/>
    </row>
    <row r="761" spans="25:26" x14ac:dyDescent="0.25">
      <c r="Y761" s="3"/>
      <c r="Z761" s="5"/>
    </row>
    <row r="762" spans="25:26" x14ac:dyDescent="0.25">
      <c r="Y762" s="3"/>
      <c r="Z762" s="5"/>
    </row>
    <row r="763" spans="25:26" x14ac:dyDescent="0.25">
      <c r="Y763" s="3"/>
      <c r="Z763" s="5"/>
    </row>
    <row r="764" spans="25:26" x14ac:dyDescent="0.25">
      <c r="Y764" s="3"/>
      <c r="Z764" s="5"/>
    </row>
    <row r="765" spans="25:26" x14ac:dyDescent="0.25">
      <c r="Y765" s="3"/>
      <c r="Z765" s="5"/>
    </row>
    <row r="766" spans="25:26" x14ac:dyDescent="0.25">
      <c r="Y766" s="3"/>
      <c r="Z766" s="5"/>
    </row>
    <row r="767" spans="25:26" x14ac:dyDescent="0.25">
      <c r="Y767" s="3"/>
      <c r="Z767" s="5"/>
    </row>
    <row r="768" spans="25:26" x14ac:dyDescent="0.25">
      <c r="Y768" s="3"/>
      <c r="Z768" s="5"/>
    </row>
    <row r="769" spans="25:26" x14ac:dyDescent="0.25">
      <c r="Y769" s="3"/>
      <c r="Z769" s="5"/>
    </row>
    <row r="770" spans="25:26" x14ac:dyDescent="0.25">
      <c r="Y770" s="3"/>
      <c r="Z770" s="5"/>
    </row>
    <row r="771" spans="25:26" x14ac:dyDescent="0.25">
      <c r="Y771" s="3"/>
      <c r="Z771" s="5"/>
    </row>
    <row r="772" spans="25:26" x14ac:dyDescent="0.25">
      <c r="Y772" s="3"/>
      <c r="Z772" s="5"/>
    </row>
    <row r="773" spans="25:26" x14ac:dyDescent="0.25">
      <c r="Y773" s="3"/>
      <c r="Z773" s="5"/>
    </row>
    <row r="774" spans="25:26" x14ac:dyDescent="0.25">
      <c r="Y774" s="3"/>
      <c r="Z774" s="5"/>
    </row>
    <row r="775" spans="25:26" x14ac:dyDescent="0.25">
      <c r="Y775" s="3"/>
      <c r="Z775" s="5"/>
    </row>
    <row r="776" spans="25:26" x14ac:dyDescent="0.25">
      <c r="Y776" s="3"/>
      <c r="Z776" s="5"/>
    </row>
    <row r="777" spans="25:26" x14ac:dyDescent="0.25">
      <c r="Y777" s="3"/>
      <c r="Z777" s="5"/>
    </row>
    <row r="778" spans="25:26" x14ac:dyDescent="0.25">
      <c r="Y778" s="3"/>
      <c r="Z778" s="5"/>
    </row>
    <row r="779" spans="25:26" x14ac:dyDescent="0.25">
      <c r="Y779" s="3"/>
      <c r="Z779" s="5"/>
    </row>
    <row r="780" spans="25:26" x14ac:dyDescent="0.25">
      <c r="Y780" s="3"/>
      <c r="Z780" s="5"/>
    </row>
    <row r="781" spans="25:26" x14ac:dyDescent="0.25">
      <c r="Y781" s="3"/>
      <c r="Z781" s="5"/>
    </row>
    <row r="782" spans="25:26" x14ac:dyDescent="0.25">
      <c r="Y782" s="3"/>
      <c r="Z782" s="5"/>
    </row>
    <row r="783" spans="25:26" x14ac:dyDescent="0.25">
      <c r="Y783" s="3"/>
      <c r="Z783" s="5"/>
    </row>
    <row r="784" spans="25:26" x14ac:dyDescent="0.25">
      <c r="Y784" s="3"/>
      <c r="Z784" s="5"/>
    </row>
    <row r="785" spans="25:26" x14ac:dyDescent="0.25">
      <c r="Y785" s="3"/>
      <c r="Z785" s="5"/>
    </row>
    <row r="786" spans="25:26" x14ac:dyDescent="0.25">
      <c r="Y786" s="3"/>
      <c r="Z786" s="5"/>
    </row>
    <row r="787" spans="25:26" x14ac:dyDescent="0.25">
      <c r="Y787" s="3"/>
      <c r="Z787" s="5"/>
    </row>
    <row r="788" spans="25:26" x14ac:dyDescent="0.25">
      <c r="Y788" s="3"/>
      <c r="Z788" s="5"/>
    </row>
    <row r="789" spans="25:26" x14ac:dyDescent="0.25">
      <c r="Y789" s="3"/>
      <c r="Z789" s="5"/>
    </row>
    <row r="790" spans="25:26" x14ac:dyDescent="0.25">
      <c r="Y790" s="3"/>
      <c r="Z790" s="5"/>
    </row>
    <row r="791" spans="25:26" x14ac:dyDescent="0.25">
      <c r="Y791" s="3"/>
      <c r="Z791" s="5"/>
    </row>
    <row r="792" spans="25:26" x14ac:dyDescent="0.25">
      <c r="Y792" s="3"/>
      <c r="Z792" s="5"/>
    </row>
    <row r="793" spans="25:26" x14ac:dyDescent="0.25">
      <c r="Y793" s="3"/>
      <c r="Z793" s="5"/>
    </row>
    <row r="794" spans="25:26" x14ac:dyDescent="0.25">
      <c r="Y794" s="3"/>
      <c r="Z794" s="5"/>
    </row>
    <row r="795" spans="25:26" x14ac:dyDescent="0.25">
      <c r="Y795" s="3"/>
      <c r="Z795" s="5"/>
    </row>
    <row r="796" spans="25:26" x14ac:dyDescent="0.25">
      <c r="Y796" s="3"/>
      <c r="Z796" s="5"/>
    </row>
    <row r="797" spans="25:26" x14ac:dyDescent="0.25">
      <c r="Y797" s="3"/>
      <c r="Z797" s="5"/>
    </row>
    <row r="798" spans="25:26" x14ac:dyDescent="0.25">
      <c r="Y798" s="3"/>
      <c r="Z798" s="5"/>
    </row>
    <row r="799" spans="25:26" x14ac:dyDescent="0.25">
      <c r="Y799" s="3"/>
      <c r="Z799" s="5"/>
    </row>
    <row r="800" spans="25:26" x14ac:dyDescent="0.25">
      <c r="Y800" s="3"/>
      <c r="Z800" s="5"/>
    </row>
    <row r="801" spans="25:26" x14ac:dyDescent="0.25">
      <c r="Y801" s="3"/>
      <c r="Z801" s="5"/>
    </row>
    <row r="802" spans="25:26" x14ac:dyDescent="0.25">
      <c r="Y802" s="3"/>
      <c r="Z802" s="5"/>
    </row>
    <row r="803" spans="25:26" x14ac:dyDescent="0.25">
      <c r="Y803" s="3"/>
      <c r="Z803" s="5"/>
    </row>
    <row r="804" spans="25:26" x14ac:dyDescent="0.25">
      <c r="Y804" s="3"/>
      <c r="Z804" s="5"/>
    </row>
    <row r="805" spans="25:26" x14ac:dyDescent="0.25">
      <c r="Y805" s="3"/>
      <c r="Z805" s="5"/>
    </row>
    <row r="806" spans="25:26" x14ac:dyDescent="0.25">
      <c r="Y806" s="3"/>
      <c r="Z806" s="5"/>
    </row>
    <row r="807" spans="25:26" x14ac:dyDescent="0.25">
      <c r="Y807" s="3"/>
      <c r="Z807" s="5"/>
    </row>
    <row r="808" spans="25:26" x14ac:dyDescent="0.25">
      <c r="Y808" s="3"/>
      <c r="Z808" s="5"/>
    </row>
    <row r="809" spans="25:26" x14ac:dyDescent="0.25">
      <c r="Y809" s="3"/>
      <c r="Z809" s="5"/>
    </row>
    <row r="810" spans="25:26" x14ac:dyDescent="0.25">
      <c r="Y810" s="3"/>
      <c r="Z810" s="5"/>
    </row>
    <row r="811" spans="25:26" x14ac:dyDescent="0.25">
      <c r="Y811" s="3"/>
      <c r="Z811" s="5"/>
    </row>
    <row r="812" spans="25:26" x14ac:dyDescent="0.25">
      <c r="Y812" s="3"/>
      <c r="Z812" s="5"/>
    </row>
    <row r="813" spans="25:26" x14ac:dyDescent="0.25">
      <c r="Y813" s="3"/>
      <c r="Z813" s="5"/>
    </row>
    <row r="814" spans="25:26" x14ac:dyDescent="0.25">
      <c r="Y814" s="3"/>
      <c r="Z814" s="5"/>
    </row>
    <row r="815" spans="25:26" x14ac:dyDescent="0.25">
      <c r="Y815" s="3"/>
      <c r="Z815" s="5"/>
    </row>
    <row r="816" spans="25:26" x14ac:dyDescent="0.25">
      <c r="Y816" s="3"/>
      <c r="Z816" s="5"/>
    </row>
    <row r="817" spans="25:26" x14ac:dyDescent="0.25">
      <c r="Y817" s="3"/>
      <c r="Z817" s="5"/>
    </row>
    <row r="818" spans="25:26" x14ac:dyDescent="0.25">
      <c r="Y818" s="3"/>
      <c r="Z818" s="5"/>
    </row>
    <row r="819" spans="25:26" x14ac:dyDescent="0.25">
      <c r="Y819" s="3"/>
      <c r="Z819" s="5"/>
    </row>
    <row r="820" spans="25:26" x14ac:dyDescent="0.25">
      <c r="Y820" s="3"/>
      <c r="Z820" s="5"/>
    </row>
    <row r="821" spans="25:26" x14ac:dyDescent="0.25">
      <c r="Y821" s="3"/>
      <c r="Z821" s="5"/>
    </row>
    <row r="822" spans="25:26" x14ac:dyDescent="0.25">
      <c r="Y822" s="3"/>
      <c r="Z822" s="5"/>
    </row>
    <row r="823" spans="25:26" x14ac:dyDescent="0.25">
      <c r="Y823" s="3"/>
      <c r="Z823" s="5"/>
    </row>
    <row r="824" spans="25:26" x14ac:dyDescent="0.25">
      <c r="Y824" s="3"/>
      <c r="Z824" s="5"/>
    </row>
    <row r="825" spans="25:26" x14ac:dyDescent="0.25">
      <c r="Y825" s="3"/>
      <c r="Z825" s="5"/>
    </row>
    <row r="826" spans="25:26" x14ac:dyDescent="0.25">
      <c r="Y826" s="3"/>
      <c r="Z826" s="5"/>
    </row>
    <row r="827" spans="25:26" x14ac:dyDescent="0.25">
      <c r="Y827" s="3"/>
      <c r="Z827" s="5"/>
    </row>
    <row r="828" spans="25:26" x14ac:dyDescent="0.25">
      <c r="Y828" s="3"/>
      <c r="Z828" s="5"/>
    </row>
    <row r="829" spans="25:26" x14ac:dyDescent="0.25">
      <c r="Y829" s="3"/>
      <c r="Z829" s="5"/>
    </row>
    <row r="830" spans="25:26" x14ac:dyDescent="0.25">
      <c r="Y830" s="3"/>
      <c r="Z830" s="5"/>
    </row>
    <row r="831" spans="25:26" x14ac:dyDescent="0.25">
      <c r="Y831" s="3"/>
      <c r="Z831" s="5"/>
    </row>
    <row r="832" spans="25:26" x14ac:dyDescent="0.25">
      <c r="Y832" s="3"/>
      <c r="Z832" s="5"/>
    </row>
    <row r="833" spans="25:26" x14ac:dyDescent="0.25">
      <c r="Y833" s="3"/>
      <c r="Z833" s="5"/>
    </row>
    <row r="834" spans="25:26" x14ac:dyDescent="0.25">
      <c r="Y834" s="3"/>
      <c r="Z834" s="5"/>
    </row>
    <row r="835" spans="25:26" x14ac:dyDescent="0.25">
      <c r="Y835" s="3"/>
      <c r="Z835" s="5"/>
    </row>
    <row r="836" spans="25:26" x14ac:dyDescent="0.25">
      <c r="Y836" s="3"/>
      <c r="Z836" s="5"/>
    </row>
    <row r="837" spans="25:26" x14ac:dyDescent="0.25">
      <c r="Y837" s="3"/>
      <c r="Z837" s="5"/>
    </row>
    <row r="838" spans="25:26" x14ac:dyDescent="0.25">
      <c r="Y838" s="3"/>
      <c r="Z838" s="5"/>
    </row>
    <row r="839" spans="25:26" x14ac:dyDescent="0.25">
      <c r="Y839" s="3"/>
      <c r="Z839" s="5"/>
    </row>
    <row r="840" spans="25:26" x14ac:dyDescent="0.25">
      <c r="Y840" s="3"/>
      <c r="Z840" s="5"/>
    </row>
    <row r="841" spans="25:26" x14ac:dyDescent="0.25">
      <c r="Y841" s="3"/>
      <c r="Z841" s="5"/>
    </row>
    <row r="842" spans="25:26" x14ac:dyDescent="0.25">
      <c r="Y842" s="3"/>
      <c r="Z842" s="5"/>
    </row>
    <row r="843" spans="25:26" x14ac:dyDescent="0.25">
      <c r="Y843" s="3"/>
      <c r="Z843" s="5"/>
    </row>
    <row r="844" spans="25:26" x14ac:dyDescent="0.25">
      <c r="Y844" s="3"/>
      <c r="Z844" s="5"/>
    </row>
    <row r="845" spans="25:26" x14ac:dyDescent="0.25">
      <c r="Y845" s="3"/>
      <c r="Z845" s="5"/>
    </row>
    <row r="846" spans="25:26" x14ac:dyDescent="0.25">
      <c r="Y846" s="3"/>
      <c r="Z846" s="5"/>
    </row>
    <row r="847" spans="25:26" x14ac:dyDescent="0.25">
      <c r="Y847" s="3"/>
      <c r="Z847" s="5"/>
    </row>
    <row r="848" spans="25:26" x14ac:dyDescent="0.25">
      <c r="Y848" s="3"/>
      <c r="Z848" s="5"/>
    </row>
    <row r="849" spans="25:26" x14ac:dyDescent="0.25">
      <c r="Y849" s="3"/>
      <c r="Z849" s="5"/>
    </row>
    <row r="850" spans="25:26" x14ac:dyDescent="0.25">
      <c r="Y850" s="3"/>
      <c r="Z850" s="5"/>
    </row>
    <row r="851" spans="25:26" x14ac:dyDescent="0.25">
      <c r="Y851" s="3"/>
      <c r="Z851" s="5"/>
    </row>
    <row r="852" spans="25:26" x14ac:dyDescent="0.25">
      <c r="Y852" s="3"/>
      <c r="Z852" s="5"/>
    </row>
    <row r="853" spans="25:26" x14ac:dyDescent="0.25">
      <c r="Y853" s="3"/>
      <c r="Z853" s="5"/>
    </row>
    <row r="854" spans="25:26" x14ac:dyDescent="0.25">
      <c r="Y854" s="3"/>
      <c r="Z854" s="5"/>
    </row>
    <row r="855" spans="25:26" x14ac:dyDescent="0.25">
      <c r="Y855" s="3"/>
      <c r="Z855" s="5"/>
    </row>
    <row r="856" spans="25:26" x14ac:dyDescent="0.25">
      <c r="Y856" s="3"/>
      <c r="Z856" s="5"/>
    </row>
    <row r="857" spans="25:26" x14ac:dyDescent="0.25">
      <c r="Y857" s="3"/>
      <c r="Z857" s="5"/>
    </row>
    <row r="858" spans="25:26" x14ac:dyDescent="0.25">
      <c r="Y858" s="3"/>
      <c r="Z858" s="5"/>
    </row>
    <row r="859" spans="25:26" x14ac:dyDescent="0.25">
      <c r="Y859" s="3"/>
      <c r="Z859" s="5"/>
    </row>
    <row r="860" spans="25:26" x14ac:dyDescent="0.25">
      <c r="Y860" s="3"/>
      <c r="Z860" s="5"/>
    </row>
    <row r="861" spans="25:26" x14ac:dyDescent="0.25">
      <c r="Y861" s="3"/>
      <c r="Z861" s="5"/>
    </row>
    <row r="862" spans="25:26" x14ac:dyDescent="0.25">
      <c r="Y862" s="3"/>
      <c r="Z862" s="5"/>
    </row>
    <row r="863" spans="25:26" x14ac:dyDescent="0.25">
      <c r="Y863" s="3"/>
      <c r="Z863" s="5"/>
    </row>
    <row r="864" spans="25:26" x14ac:dyDescent="0.25">
      <c r="Y864" s="3"/>
      <c r="Z864" s="5"/>
    </row>
    <row r="865" spans="25:26" x14ac:dyDescent="0.25">
      <c r="Y865" s="3"/>
      <c r="Z865" s="5"/>
    </row>
    <row r="866" spans="25:26" x14ac:dyDescent="0.25">
      <c r="Y866" s="3"/>
      <c r="Z866" s="5"/>
    </row>
    <row r="867" spans="25:26" x14ac:dyDescent="0.25">
      <c r="Y867" s="3"/>
      <c r="Z867" s="5"/>
    </row>
    <row r="868" spans="25:26" x14ac:dyDescent="0.25">
      <c r="Y868" s="3"/>
      <c r="Z868" s="5"/>
    </row>
    <row r="869" spans="25:26" x14ac:dyDescent="0.25">
      <c r="Y869" s="3"/>
      <c r="Z869" s="5"/>
    </row>
    <row r="870" spans="25:26" x14ac:dyDescent="0.25">
      <c r="Y870" s="3"/>
      <c r="Z870" s="5"/>
    </row>
    <row r="871" spans="25:26" x14ac:dyDescent="0.25">
      <c r="Y871" s="3"/>
      <c r="Z871" s="5"/>
    </row>
    <row r="872" spans="25:26" x14ac:dyDescent="0.25">
      <c r="Y872" s="3"/>
      <c r="Z872" s="5"/>
    </row>
    <row r="873" spans="25:26" x14ac:dyDescent="0.25">
      <c r="Y873" s="3"/>
      <c r="Z873" s="5"/>
    </row>
    <row r="874" spans="25:26" x14ac:dyDescent="0.25">
      <c r="Y874" s="3"/>
      <c r="Z874" s="5"/>
    </row>
    <row r="875" spans="25:26" x14ac:dyDescent="0.25">
      <c r="Y875" s="3"/>
      <c r="Z875" s="5"/>
    </row>
    <row r="876" spans="25:26" x14ac:dyDescent="0.25">
      <c r="Y876" s="3"/>
      <c r="Z876" s="5"/>
    </row>
    <row r="877" spans="25:26" x14ac:dyDescent="0.25">
      <c r="Y877" s="3"/>
      <c r="Z877" s="5"/>
    </row>
    <row r="878" spans="25:26" x14ac:dyDescent="0.25">
      <c r="Y878" s="3"/>
      <c r="Z878" s="5"/>
    </row>
    <row r="879" spans="25:26" x14ac:dyDescent="0.25">
      <c r="Y879" s="3"/>
      <c r="Z879" s="5"/>
    </row>
    <row r="880" spans="25:26" x14ac:dyDescent="0.25">
      <c r="Y880" s="3"/>
      <c r="Z880" s="5"/>
    </row>
    <row r="881" spans="25:26" x14ac:dyDescent="0.25">
      <c r="Y881" s="3"/>
      <c r="Z881" s="5"/>
    </row>
    <row r="882" spans="25:26" x14ac:dyDescent="0.25">
      <c r="Y882" s="3"/>
      <c r="Z882" s="5"/>
    </row>
    <row r="883" spans="25:26" x14ac:dyDescent="0.25">
      <c r="Y883" s="3"/>
      <c r="Z883" s="5"/>
    </row>
    <row r="884" spans="25:26" x14ac:dyDescent="0.25">
      <c r="Y884" s="3"/>
      <c r="Z884" s="5"/>
    </row>
    <row r="885" spans="25:26" x14ac:dyDescent="0.25">
      <c r="Y885" s="3"/>
      <c r="Z885" s="5"/>
    </row>
    <row r="886" spans="25:26" x14ac:dyDescent="0.25">
      <c r="Y886" s="3"/>
      <c r="Z886" s="5"/>
    </row>
    <row r="887" spans="25:26" x14ac:dyDescent="0.25">
      <c r="Y887" s="3"/>
      <c r="Z887" s="5"/>
    </row>
    <row r="888" spans="25:26" x14ac:dyDescent="0.25">
      <c r="Y888" s="3"/>
      <c r="Z888" s="5"/>
    </row>
    <row r="889" spans="25:26" x14ac:dyDescent="0.25">
      <c r="Y889" s="3"/>
      <c r="Z889" s="5"/>
    </row>
    <row r="890" spans="25:26" x14ac:dyDescent="0.25">
      <c r="Y890" s="3"/>
      <c r="Z890" s="5"/>
    </row>
    <row r="891" spans="25:26" x14ac:dyDescent="0.25">
      <c r="Y891" s="3"/>
      <c r="Z891" s="5"/>
    </row>
    <row r="892" spans="25:26" x14ac:dyDescent="0.25">
      <c r="Y892" s="3"/>
      <c r="Z892" s="5"/>
    </row>
    <row r="893" spans="25:26" x14ac:dyDescent="0.25">
      <c r="Y893" s="3"/>
      <c r="Z893" s="5"/>
    </row>
    <row r="894" spans="25:26" x14ac:dyDescent="0.25">
      <c r="Y894" s="3"/>
      <c r="Z894" s="5"/>
    </row>
    <row r="895" spans="25:26" x14ac:dyDescent="0.25">
      <c r="Y895" s="3"/>
      <c r="Z895" s="5"/>
    </row>
    <row r="896" spans="25:26" x14ac:dyDescent="0.25">
      <c r="Y896" s="3"/>
      <c r="Z896" s="5"/>
    </row>
    <row r="897" spans="25:26" x14ac:dyDescent="0.25">
      <c r="Y897" s="3"/>
      <c r="Z897" s="5"/>
    </row>
    <row r="898" spans="25:26" x14ac:dyDescent="0.25">
      <c r="Y898" s="3"/>
      <c r="Z898" s="5"/>
    </row>
    <row r="899" spans="25:26" x14ac:dyDescent="0.25">
      <c r="Y899" s="3"/>
      <c r="Z899" s="5"/>
    </row>
    <row r="900" spans="25:26" x14ac:dyDescent="0.25">
      <c r="Y900" s="3"/>
      <c r="Z900" s="5"/>
    </row>
    <row r="901" spans="25:26" x14ac:dyDescent="0.25">
      <c r="Y901" s="3"/>
      <c r="Z901" s="5"/>
    </row>
    <row r="902" spans="25:26" x14ac:dyDescent="0.25">
      <c r="Y902" s="3"/>
      <c r="Z902" s="5"/>
    </row>
    <row r="903" spans="25:26" x14ac:dyDescent="0.25">
      <c r="Y903" s="3"/>
      <c r="Z903" s="5"/>
    </row>
    <row r="904" spans="25:26" x14ac:dyDescent="0.25">
      <c r="Y904" s="3"/>
      <c r="Z904" s="5"/>
    </row>
    <row r="905" spans="25:26" x14ac:dyDescent="0.25">
      <c r="Y905" s="3"/>
      <c r="Z905" s="5"/>
    </row>
    <row r="906" spans="25:26" x14ac:dyDescent="0.25">
      <c r="Y906" s="3"/>
      <c r="Z906" s="5"/>
    </row>
    <row r="907" spans="25:26" x14ac:dyDescent="0.25">
      <c r="Y907" s="3"/>
      <c r="Z907" s="5"/>
    </row>
    <row r="908" spans="25:26" x14ac:dyDescent="0.25">
      <c r="Y908" s="3"/>
      <c r="Z908" s="5"/>
    </row>
    <row r="909" spans="25:26" x14ac:dyDescent="0.25">
      <c r="Y909" s="3"/>
      <c r="Z909" s="5"/>
    </row>
    <row r="910" spans="25:26" x14ac:dyDescent="0.25">
      <c r="Y910" s="3"/>
      <c r="Z910" s="5"/>
    </row>
    <row r="911" spans="25:26" x14ac:dyDescent="0.25">
      <c r="Y911" s="3"/>
      <c r="Z911" s="5"/>
    </row>
    <row r="912" spans="25:26" x14ac:dyDescent="0.25">
      <c r="Y912" s="3"/>
      <c r="Z912" s="5"/>
    </row>
    <row r="913" spans="25:26" x14ac:dyDescent="0.25">
      <c r="Y913" s="3"/>
      <c r="Z913" s="5"/>
    </row>
    <row r="914" spans="25:26" x14ac:dyDescent="0.25">
      <c r="Y914" s="3"/>
      <c r="Z914" s="5"/>
    </row>
    <row r="915" spans="25:26" x14ac:dyDescent="0.25">
      <c r="Y915" s="3"/>
      <c r="Z915" s="5"/>
    </row>
    <row r="916" spans="25:26" x14ac:dyDescent="0.25">
      <c r="Y916" s="3"/>
      <c r="Z916" s="5"/>
    </row>
    <row r="917" spans="25:26" x14ac:dyDescent="0.25">
      <c r="Y917" s="3"/>
      <c r="Z917" s="5"/>
    </row>
    <row r="918" spans="25:26" x14ac:dyDescent="0.25">
      <c r="Y918" s="3"/>
      <c r="Z918" s="5"/>
    </row>
    <row r="919" spans="25:26" x14ac:dyDescent="0.25">
      <c r="Y919" s="3"/>
      <c r="Z919" s="5"/>
    </row>
    <row r="920" spans="25:26" x14ac:dyDescent="0.25">
      <c r="Y920" s="3"/>
      <c r="Z920" s="5"/>
    </row>
    <row r="921" spans="25:26" x14ac:dyDescent="0.25">
      <c r="Y921" s="3"/>
      <c r="Z921" s="5"/>
    </row>
    <row r="922" spans="25:26" x14ac:dyDescent="0.25">
      <c r="Y922" s="3"/>
      <c r="Z922" s="5"/>
    </row>
    <row r="923" spans="25:26" x14ac:dyDescent="0.25">
      <c r="Y923" s="3"/>
      <c r="Z923" s="5"/>
    </row>
    <row r="924" spans="25:26" x14ac:dyDescent="0.25">
      <c r="Y924" s="3"/>
      <c r="Z924" s="5"/>
    </row>
    <row r="925" spans="25:26" x14ac:dyDescent="0.25">
      <c r="Y925" s="3"/>
      <c r="Z925" s="5"/>
    </row>
    <row r="926" spans="25:26" x14ac:dyDescent="0.25">
      <c r="Y926" s="3"/>
      <c r="Z926" s="5"/>
    </row>
    <row r="927" spans="25:26" x14ac:dyDescent="0.25">
      <c r="Y927" s="3"/>
      <c r="Z927" s="5"/>
    </row>
    <row r="928" spans="25:26" x14ac:dyDescent="0.25">
      <c r="Y928" s="3"/>
      <c r="Z928" s="5"/>
    </row>
    <row r="929" spans="25:26" x14ac:dyDescent="0.25">
      <c r="Y929" s="3"/>
      <c r="Z929" s="5"/>
    </row>
    <row r="930" spans="25:26" x14ac:dyDescent="0.25">
      <c r="Y930" s="3"/>
      <c r="Z930" s="5"/>
    </row>
    <row r="931" spans="25:26" x14ac:dyDescent="0.25">
      <c r="Y931" s="3"/>
      <c r="Z931" s="5"/>
    </row>
    <row r="932" spans="25:26" x14ac:dyDescent="0.25">
      <c r="Y932" s="3"/>
      <c r="Z932" s="5"/>
    </row>
    <row r="933" spans="25:26" x14ac:dyDescent="0.25">
      <c r="Y933" s="3"/>
      <c r="Z933" s="5"/>
    </row>
    <row r="934" spans="25:26" x14ac:dyDescent="0.25">
      <c r="Y934" s="3"/>
      <c r="Z934" s="5"/>
    </row>
    <row r="935" spans="25:26" x14ac:dyDescent="0.25">
      <c r="Y935" s="3"/>
      <c r="Z935" s="5"/>
    </row>
    <row r="936" spans="25:26" x14ac:dyDescent="0.25">
      <c r="Y936" s="3"/>
      <c r="Z936" s="5"/>
    </row>
    <row r="937" spans="25:26" x14ac:dyDescent="0.25">
      <c r="Y937" s="3"/>
      <c r="Z937" s="5"/>
    </row>
    <row r="938" spans="25:26" x14ac:dyDescent="0.25">
      <c r="Y938" s="3"/>
      <c r="Z938" s="5"/>
    </row>
    <row r="939" spans="25:26" x14ac:dyDescent="0.25">
      <c r="Y939" s="3"/>
      <c r="Z939" s="5"/>
    </row>
    <row r="940" spans="25:26" x14ac:dyDescent="0.25">
      <c r="Y940" s="3"/>
      <c r="Z940" s="5"/>
    </row>
    <row r="941" spans="25:26" x14ac:dyDescent="0.25">
      <c r="Y941" s="3"/>
      <c r="Z941" s="5"/>
    </row>
    <row r="942" spans="25:26" x14ac:dyDescent="0.25">
      <c r="Y942" s="3"/>
      <c r="Z942" s="5"/>
    </row>
    <row r="943" spans="25:26" x14ac:dyDescent="0.25">
      <c r="Y943" s="3"/>
      <c r="Z943" s="5"/>
    </row>
    <row r="944" spans="25:26" x14ac:dyDescent="0.25">
      <c r="Y944" s="3"/>
      <c r="Z944" s="5"/>
    </row>
    <row r="945" spans="25:26" x14ac:dyDescent="0.25">
      <c r="Y945" s="3"/>
      <c r="Z945" s="5"/>
    </row>
    <row r="946" spans="25:26" x14ac:dyDescent="0.25">
      <c r="Y946" s="3"/>
      <c r="Z946" s="5"/>
    </row>
    <row r="947" spans="25:26" x14ac:dyDescent="0.25">
      <c r="Y947" s="3"/>
      <c r="Z947" s="5"/>
    </row>
    <row r="948" spans="25:26" x14ac:dyDescent="0.25">
      <c r="Y948" s="3"/>
      <c r="Z948" s="5"/>
    </row>
    <row r="949" spans="25:26" x14ac:dyDescent="0.25">
      <c r="Y949" s="3"/>
      <c r="Z949" s="5"/>
    </row>
    <row r="950" spans="25:26" x14ac:dyDescent="0.25">
      <c r="Y950" s="3"/>
      <c r="Z950" s="5"/>
    </row>
    <row r="951" spans="25:26" x14ac:dyDescent="0.25">
      <c r="Y951" s="3"/>
      <c r="Z951" s="5"/>
    </row>
    <row r="952" spans="25:26" x14ac:dyDescent="0.25">
      <c r="Y952" s="3"/>
      <c r="Z952" s="5"/>
    </row>
    <row r="953" spans="25:26" x14ac:dyDescent="0.25">
      <c r="Y953" s="3"/>
      <c r="Z953" s="5"/>
    </row>
    <row r="954" spans="25:26" x14ac:dyDescent="0.25">
      <c r="Y954" s="3"/>
      <c r="Z954" s="5"/>
    </row>
    <row r="955" spans="25:26" x14ac:dyDescent="0.25">
      <c r="Y955" s="3"/>
      <c r="Z955" s="5"/>
    </row>
    <row r="956" spans="25:26" x14ac:dyDescent="0.25">
      <c r="Y956" s="3"/>
      <c r="Z956" s="5"/>
    </row>
    <row r="957" spans="25:26" x14ac:dyDescent="0.25">
      <c r="Y957" s="3"/>
      <c r="Z957" s="5"/>
    </row>
    <row r="958" spans="25:26" x14ac:dyDescent="0.25">
      <c r="Y958" s="3"/>
      <c r="Z958" s="5"/>
    </row>
    <row r="959" spans="25:26" x14ac:dyDescent="0.25">
      <c r="Y959" s="3"/>
      <c r="Z959" s="5"/>
    </row>
    <row r="960" spans="25:26" x14ac:dyDescent="0.25">
      <c r="Y960" s="3"/>
      <c r="Z960" s="5"/>
    </row>
    <row r="961" spans="25:26" x14ac:dyDescent="0.25">
      <c r="Y961" s="3"/>
      <c r="Z961" s="5"/>
    </row>
    <row r="962" spans="25:26" x14ac:dyDescent="0.25">
      <c r="Y962" s="3"/>
      <c r="Z962" s="5"/>
    </row>
    <row r="963" spans="25:26" x14ac:dyDescent="0.25">
      <c r="Y963" s="3"/>
      <c r="Z963" s="5"/>
    </row>
    <row r="964" spans="25:26" x14ac:dyDescent="0.25">
      <c r="Y964" s="3"/>
      <c r="Z964" s="5"/>
    </row>
    <row r="965" spans="25:26" x14ac:dyDescent="0.25">
      <c r="Y965" s="3"/>
      <c r="Z965" s="5"/>
    </row>
    <row r="966" spans="25:26" x14ac:dyDescent="0.25">
      <c r="Y966" s="3"/>
      <c r="Z966" s="5"/>
    </row>
    <row r="967" spans="25:26" x14ac:dyDescent="0.25">
      <c r="Y967" s="3"/>
      <c r="Z967" s="5"/>
    </row>
    <row r="968" spans="25:26" x14ac:dyDescent="0.25">
      <c r="Y968" s="3"/>
      <c r="Z968" s="5"/>
    </row>
    <row r="969" spans="25:26" x14ac:dyDescent="0.25">
      <c r="Y969" s="3"/>
      <c r="Z969" s="5"/>
    </row>
    <row r="970" spans="25:26" x14ac:dyDescent="0.25">
      <c r="Y970" s="3"/>
      <c r="Z970" s="5"/>
    </row>
    <row r="971" spans="25:26" x14ac:dyDescent="0.25">
      <c r="Y971" s="3"/>
      <c r="Z971" s="5"/>
    </row>
    <row r="972" spans="25:26" x14ac:dyDescent="0.25">
      <c r="Y972" s="3"/>
      <c r="Z972" s="5"/>
    </row>
    <row r="973" spans="25:26" x14ac:dyDescent="0.25">
      <c r="Y973" s="3"/>
      <c r="Z973" s="5"/>
    </row>
    <row r="974" spans="25:26" x14ac:dyDescent="0.25">
      <c r="Y974" s="3"/>
      <c r="Z974" s="5"/>
    </row>
    <row r="975" spans="25:26" x14ac:dyDescent="0.25">
      <c r="Y975" s="3"/>
      <c r="Z975" s="5"/>
    </row>
    <row r="976" spans="25:26" x14ac:dyDescent="0.25">
      <c r="Y976" s="3"/>
      <c r="Z976" s="5"/>
    </row>
    <row r="977" spans="25:26" x14ac:dyDescent="0.25">
      <c r="Y977" s="3"/>
      <c r="Z977" s="5"/>
    </row>
    <row r="978" spans="25:26" x14ac:dyDescent="0.25">
      <c r="Y978" s="3"/>
      <c r="Z978" s="5"/>
    </row>
    <row r="979" spans="25:26" x14ac:dyDescent="0.25">
      <c r="Y979" s="3"/>
      <c r="Z979" s="5"/>
    </row>
    <row r="980" spans="25:26" x14ac:dyDescent="0.25">
      <c r="Y980" s="3"/>
      <c r="Z980" s="5"/>
    </row>
    <row r="981" spans="25:26" x14ac:dyDescent="0.25">
      <c r="Y981" s="3"/>
      <c r="Z981" s="5"/>
    </row>
    <row r="982" spans="25:26" x14ac:dyDescent="0.25">
      <c r="Y982" s="3"/>
      <c r="Z982" s="5"/>
    </row>
    <row r="983" spans="25:26" x14ac:dyDescent="0.25">
      <c r="Y983" s="3"/>
      <c r="Z983" s="5"/>
    </row>
    <row r="984" spans="25:26" x14ac:dyDescent="0.25">
      <c r="Y984" s="3"/>
      <c r="Z984" s="5"/>
    </row>
    <row r="985" spans="25:26" x14ac:dyDescent="0.25">
      <c r="Y985" s="3"/>
      <c r="Z985" s="5"/>
    </row>
    <row r="986" spans="25:26" x14ac:dyDescent="0.25">
      <c r="Y986" s="3"/>
      <c r="Z986" s="5"/>
    </row>
    <row r="987" spans="25:26" x14ac:dyDescent="0.25">
      <c r="Y987" s="3"/>
      <c r="Z987" s="5"/>
    </row>
    <row r="988" spans="25:26" x14ac:dyDescent="0.25">
      <c r="Y988" s="3"/>
      <c r="Z988" s="5"/>
    </row>
    <row r="989" spans="25:26" x14ac:dyDescent="0.25">
      <c r="Y989" s="3"/>
      <c r="Z989" s="5"/>
    </row>
    <row r="990" spans="25:26" x14ac:dyDescent="0.25">
      <c r="Y990" s="3"/>
      <c r="Z990" s="5"/>
    </row>
    <row r="991" spans="25:26" x14ac:dyDescent="0.25">
      <c r="Y991" s="3"/>
      <c r="Z991" s="5"/>
    </row>
    <row r="992" spans="25:26" x14ac:dyDescent="0.25">
      <c r="Y992" s="3"/>
      <c r="Z992" s="5"/>
    </row>
    <row r="993" spans="25:26" x14ac:dyDescent="0.25">
      <c r="Y993" s="3"/>
      <c r="Z993" s="5"/>
    </row>
    <row r="994" spans="25:26" x14ac:dyDescent="0.25">
      <c r="Y994" s="3"/>
      <c r="Z994" s="5"/>
    </row>
    <row r="995" spans="25:26" x14ac:dyDescent="0.25">
      <c r="Y995" s="3"/>
      <c r="Z995" s="5"/>
    </row>
    <row r="996" spans="25:26" x14ac:dyDescent="0.25">
      <c r="Y996" s="3"/>
      <c r="Z996" s="5"/>
    </row>
    <row r="997" spans="25:26" x14ac:dyDescent="0.25">
      <c r="Y997" s="3"/>
      <c r="Z997" s="5"/>
    </row>
    <row r="998" spans="25:26" x14ac:dyDescent="0.25">
      <c r="Y998" s="3"/>
      <c r="Z998" s="5"/>
    </row>
    <row r="999" spans="25:26" x14ac:dyDescent="0.25">
      <c r="Y999" s="3"/>
      <c r="Z999" s="5"/>
    </row>
    <row r="1000" spans="25:26" x14ac:dyDescent="0.25">
      <c r="Y1000" s="3"/>
      <c r="Z1000" s="5"/>
    </row>
    <row r="1001" spans="25:26" x14ac:dyDescent="0.25">
      <c r="Y1001" s="3"/>
      <c r="Z1001" s="5"/>
    </row>
    <row r="1002" spans="25:26" x14ac:dyDescent="0.25">
      <c r="Y1002" s="3"/>
      <c r="Z1002" s="5"/>
    </row>
    <row r="1003" spans="25:26" x14ac:dyDescent="0.25">
      <c r="Y1003" s="3"/>
      <c r="Z1003" s="5"/>
    </row>
    <row r="1004" spans="25:26" x14ac:dyDescent="0.25">
      <c r="Y1004" s="3"/>
      <c r="Z1004" s="5"/>
    </row>
    <row r="1005" spans="25:26" x14ac:dyDescent="0.25">
      <c r="Y1005" s="3"/>
      <c r="Z1005" s="5"/>
    </row>
    <row r="1006" spans="25:26" x14ac:dyDescent="0.25">
      <c r="Y1006" s="3"/>
      <c r="Z1006" s="5"/>
    </row>
    <row r="1007" spans="25:26" x14ac:dyDescent="0.25">
      <c r="Y1007" s="3"/>
      <c r="Z1007" s="5"/>
    </row>
    <row r="1008" spans="25:26" x14ac:dyDescent="0.25">
      <c r="Y1008" s="3"/>
      <c r="Z1008" s="5"/>
    </row>
    <row r="1009" spans="25:26" x14ac:dyDescent="0.25">
      <c r="Y1009" s="3"/>
      <c r="Z1009" s="5"/>
    </row>
    <row r="1010" spans="25:26" x14ac:dyDescent="0.25">
      <c r="Y1010" s="3"/>
      <c r="Z1010" s="5"/>
    </row>
    <row r="1011" spans="25:26" x14ac:dyDescent="0.25">
      <c r="Y1011" s="3"/>
      <c r="Z1011" s="5"/>
    </row>
    <row r="1012" spans="25:26" x14ac:dyDescent="0.25">
      <c r="Y1012" s="3"/>
      <c r="Z1012" s="5"/>
    </row>
    <row r="1013" spans="25:26" x14ac:dyDescent="0.25">
      <c r="Y1013" s="3"/>
      <c r="Z1013" s="5"/>
    </row>
    <row r="1014" spans="25:26" x14ac:dyDescent="0.25">
      <c r="Y1014" s="3"/>
      <c r="Z1014" s="5"/>
    </row>
    <row r="1015" spans="25:26" x14ac:dyDescent="0.25">
      <c r="Y1015" s="3"/>
      <c r="Z1015" s="5"/>
    </row>
    <row r="1016" spans="25:26" x14ac:dyDescent="0.25">
      <c r="Y1016" s="3"/>
      <c r="Z1016" s="5"/>
    </row>
    <row r="1017" spans="25:26" x14ac:dyDescent="0.25">
      <c r="Y1017" s="3"/>
      <c r="Z1017" s="5"/>
    </row>
  </sheetData>
  <mergeCells count="1">
    <mergeCell ref="A1:N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Chart Data</vt:lpstr>
      <vt:lpstr>All Data</vt:lpstr>
      <vt:lpstr>Misc. Data</vt:lpstr>
    </vt:vector>
  </TitlesOfParts>
  <Manager/>
  <Company>The Brookings Institution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Cheng</dc:creator>
  <cp:keywords/>
  <dc:description/>
  <cp:lastModifiedBy>Lawson, Aidan</cp:lastModifiedBy>
  <cp:revision/>
  <dcterms:created xsi:type="dcterms:W3CDTF">2018-07-27T15:44:40Z</dcterms:created>
  <dcterms:modified xsi:type="dcterms:W3CDTF">2020-01-29T19:42:30Z</dcterms:modified>
  <cp:category/>
  <cp:contentStatus/>
</cp:coreProperties>
</file>