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yaleedu-my.sharepoint.com/personal/fiona_scottmorton_yale_edu/Documents/Work/Digital Competition/Acquisition Data/"/>
    </mc:Choice>
  </mc:AlternateContent>
  <xr:revisionPtr revIDLastSave="0" documentId="8_{35E86740-9A84-4138-ABDB-A4F41A14A264}" xr6:coauthVersionLast="45" xr6:coauthVersionMax="45" xr10:uidLastSave="{00000000-0000-0000-0000-000000000000}"/>
  <bookViews>
    <workbookView xWindow="705" yWindow="600" windowWidth="19185" windowHeight="13005" xr2:uid="{00000000-000D-0000-FFFF-FFFF00000000}"/>
  </bookViews>
  <sheets>
    <sheet name="SOURCES &amp; NOTES" sheetId="1" r:id="rId1"/>
    <sheet name="FACEBOOK" sheetId="2" r:id="rId2"/>
    <sheet name="FB Timeline" sheetId="3" r:id="rId3"/>
    <sheet name="FB Stats" sheetId="4" r:id="rId4"/>
  </sheets>
  <definedNames>
    <definedName name="_xlnm._FilterDatabase" localSheetId="1" hidden="1">FACEBOOK!$A$2:$BG$1019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4" l="1"/>
  <c r="C25" i="4"/>
  <c r="C23" i="4"/>
  <c r="C22" i="4"/>
  <c r="B20" i="4"/>
  <c r="C20" i="4" s="1"/>
  <c r="B19" i="4"/>
  <c r="C19" i="4" s="1"/>
  <c r="B18" i="4"/>
  <c r="C18" i="4" s="1"/>
  <c r="B17" i="4"/>
  <c r="C17" i="4" s="1"/>
  <c r="B16" i="4"/>
  <c r="C16" i="4" s="1"/>
  <c r="B15" i="4"/>
  <c r="C15" i="4" s="1"/>
  <c r="B14" i="4"/>
  <c r="C14" i="4" s="1"/>
  <c r="B13" i="4"/>
  <c r="C13" i="4" s="1"/>
  <c r="B12" i="4"/>
  <c r="C12" i="4" s="1"/>
  <c r="B11" i="4"/>
  <c r="C11" i="4" s="1"/>
  <c r="B10" i="4"/>
  <c r="C10" i="4" s="1"/>
  <c r="B9" i="4"/>
  <c r="C9" i="4" s="1"/>
  <c r="B8" i="4"/>
  <c r="C8" i="4" s="1"/>
  <c r="B7" i="4"/>
  <c r="C7" i="4" s="1"/>
  <c r="B2" i="4"/>
  <c r="S100" i="2"/>
  <c r="S99" i="2"/>
  <c r="S98" i="2"/>
  <c r="S97" i="2"/>
  <c r="S96" i="2"/>
  <c r="M96" i="2"/>
  <c r="S95" i="2"/>
  <c r="M95" i="2"/>
  <c r="S94" i="2"/>
  <c r="M94" i="2"/>
  <c r="S93" i="2"/>
  <c r="M93" i="2"/>
  <c r="S92" i="2"/>
  <c r="M92" i="2"/>
  <c r="S91" i="2"/>
  <c r="M91" i="2"/>
  <c r="S90" i="2"/>
  <c r="M90" i="2"/>
  <c r="S89" i="2"/>
  <c r="M89" i="2"/>
  <c r="S88" i="2"/>
  <c r="M88" i="2"/>
  <c r="S87" i="2"/>
  <c r="M87" i="2"/>
  <c r="S86" i="2"/>
  <c r="M86" i="2"/>
  <c r="S85" i="2"/>
  <c r="M85" i="2"/>
  <c r="S84" i="2"/>
  <c r="M84" i="2"/>
  <c r="S83" i="2"/>
  <c r="M83" i="2"/>
  <c r="S82" i="2"/>
  <c r="M82" i="2"/>
  <c r="S81" i="2"/>
  <c r="M81" i="2"/>
  <c r="S80" i="2"/>
  <c r="M80" i="2"/>
  <c r="S79" i="2"/>
  <c r="M79" i="2"/>
  <c r="S78" i="2"/>
  <c r="M78" i="2"/>
  <c r="S77" i="2"/>
  <c r="M77" i="2"/>
  <c r="S76" i="2"/>
  <c r="M76" i="2"/>
  <c r="S75" i="2"/>
  <c r="M75" i="2"/>
  <c r="S74" i="2"/>
  <c r="M74" i="2"/>
  <c r="S73" i="2"/>
  <c r="M73" i="2"/>
  <c r="S72" i="2"/>
  <c r="M72" i="2"/>
  <c r="S71" i="2"/>
  <c r="M71" i="2"/>
  <c r="S70" i="2"/>
  <c r="M70" i="2"/>
  <c r="S69" i="2"/>
  <c r="M69" i="2"/>
  <c r="S68" i="2"/>
  <c r="M68" i="2"/>
  <c r="S67" i="2"/>
  <c r="M67" i="2"/>
  <c r="S66" i="2"/>
  <c r="M66" i="2"/>
  <c r="S65" i="2"/>
  <c r="M65" i="2"/>
  <c r="S64" i="2"/>
  <c r="M64" i="2"/>
  <c r="S63" i="2"/>
  <c r="M63" i="2"/>
  <c r="S62" i="2"/>
  <c r="M62" i="2"/>
  <c r="S61" i="2"/>
  <c r="M61" i="2"/>
  <c r="S60" i="2"/>
  <c r="M60" i="2"/>
  <c r="S59" i="2"/>
  <c r="M59" i="2"/>
  <c r="S58" i="2"/>
  <c r="M58" i="2"/>
  <c r="S57" i="2"/>
  <c r="M57" i="2"/>
  <c r="S56" i="2"/>
  <c r="M56" i="2"/>
  <c r="S55" i="2"/>
  <c r="M55" i="2"/>
  <c r="S54" i="2"/>
  <c r="M54" i="2"/>
  <c r="S53" i="2"/>
  <c r="M53" i="2"/>
  <c r="S52" i="2"/>
  <c r="M52" i="2"/>
  <c r="S51" i="2"/>
  <c r="M51" i="2"/>
  <c r="S50" i="2"/>
  <c r="M50" i="2"/>
  <c r="S49" i="2"/>
  <c r="M49" i="2"/>
  <c r="S48" i="2"/>
  <c r="M48" i="2"/>
  <c r="S47" i="2"/>
  <c r="M47" i="2"/>
  <c r="S46" i="2"/>
  <c r="M46" i="2"/>
  <c r="S45" i="2"/>
  <c r="M45" i="2"/>
  <c r="S44" i="2"/>
  <c r="M44" i="2"/>
  <c r="S43" i="2"/>
  <c r="M43" i="2"/>
  <c r="S42" i="2"/>
  <c r="M42" i="2"/>
  <c r="S41" i="2"/>
  <c r="M41" i="2"/>
  <c r="S40" i="2"/>
  <c r="M40" i="2"/>
  <c r="S39" i="2"/>
  <c r="M39" i="2"/>
  <c r="S38" i="2"/>
  <c r="S37" i="2"/>
  <c r="M37" i="2"/>
  <c r="S36" i="2"/>
  <c r="M36" i="2"/>
  <c r="S35" i="2"/>
  <c r="M35" i="2"/>
  <c r="S34" i="2"/>
  <c r="M34" i="2"/>
  <c r="S33" i="2"/>
  <c r="M33" i="2"/>
  <c r="S32" i="2"/>
  <c r="M32" i="2"/>
  <c r="S31" i="2"/>
  <c r="M31" i="2"/>
  <c r="S30" i="2"/>
  <c r="M30" i="2"/>
  <c r="S29" i="2"/>
  <c r="M29" i="2"/>
  <c r="S28" i="2"/>
  <c r="M28" i="2"/>
  <c r="S27" i="2"/>
  <c r="M27" i="2"/>
  <c r="S26" i="2"/>
  <c r="M26" i="2"/>
  <c r="S25" i="2"/>
  <c r="M25" i="2"/>
  <c r="S24" i="2"/>
  <c r="M24" i="2"/>
  <c r="S23" i="2"/>
  <c r="M23" i="2"/>
  <c r="S22" i="2"/>
  <c r="M22" i="2"/>
  <c r="S21" i="2"/>
  <c r="M21" i="2"/>
  <c r="S20" i="2"/>
  <c r="M20" i="2"/>
  <c r="S19" i="2"/>
  <c r="M19" i="2"/>
  <c r="S18" i="2"/>
  <c r="M18" i="2"/>
  <c r="S17" i="2"/>
  <c r="M17" i="2"/>
  <c r="S16" i="2"/>
  <c r="M16" i="2"/>
  <c r="S15" i="2"/>
  <c r="M15" i="2"/>
  <c r="S14" i="2"/>
  <c r="M14" i="2"/>
  <c r="S13" i="2"/>
  <c r="M13" i="2"/>
  <c r="S12" i="2"/>
  <c r="M12" i="2"/>
  <c r="S11" i="2"/>
  <c r="M11" i="2"/>
  <c r="S10" i="2"/>
  <c r="M10" i="2"/>
  <c r="S9" i="2"/>
  <c r="M9" i="2"/>
  <c r="S8" i="2"/>
  <c r="M8" i="2"/>
  <c r="S7" i="2"/>
  <c r="M7" i="2"/>
  <c r="S6" i="2"/>
  <c r="M6" i="2"/>
  <c r="S5" i="2"/>
  <c r="M5" i="2"/>
  <c r="S4" i="2"/>
  <c r="M4" i="2"/>
  <c r="S3" i="2"/>
  <c r="B4" i="4" s="1"/>
  <c r="C4" i="4" s="1"/>
  <c r="M3" i="2"/>
  <c r="B3" i="4" s="1"/>
</calcChain>
</file>

<file path=xl/sharedStrings.xml><?xml version="1.0" encoding="utf-8"?>
<sst xmlns="http://schemas.openxmlformats.org/spreadsheetml/2006/main" count="2277" uniqueCount="1311">
  <si>
    <t>Date</t>
  </si>
  <si>
    <t>THIS PAGE IS TO PUT GENERAL SOURCES IN (KEY WEBSITES USED, ETC)</t>
  </si>
  <si>
    <t>Techwyse</t>
  </si>
  <si>
    <t>https://www.techwyse.com/blog/infographics/facebook-acquisitions-the-complete-list-infographic/</t>
  </si>
  <si>
    <t>From</t>
  </si>
  <si>
    <t>Event</t>
  </si>
  <si>
    <t>Type</t>
  </si>
  <si>
    <t>Article/Source</t>
  </si>
  <si>
    <t>Notes</t>
  </si>
  <si>
    <t>(1 = complement; 5 = substitute)</t>
  </si>
  <si>
    <t>Target Company</t>
  </si>
  <si>
    <t>Deal Date - techwyse</t>
  </si>
  <si>
    <t>Deal Date - Pitchbook (IF DIFFERENT)</t>
  </si>
  <si>
    <t>Deal Announcement Date FactSet (IF DIFFERENT)</t>
  </si>
  <si>
    <t>Date to Use - from FactSet or Pitchbook</t>
  </si>
  <si>
    <t>FB</t>
  </si>
  <si>
    <t>Launch</t>
  </si>
  <si>
    <t>Facebook expands from Harvard to Stanford, Columbia, and Yale</t>
  </si>
  <si>
    <t>Facebook moves to Palo Alto</t>
  </si>
  <si>
    <t>Launch of the Facebook wall</t>
  </si>
  <si>
    <t>Facebook grows to support more than 800 college networks</t>
  </si>
  <si>
    <t>Facebook expands to add high school networks</t>
  </si>
  <si>
    <t>Becomes facebook (drops the)</t>
  </si>
  <si>
    <t>Launch of Facebook photos</t>
  </si>
  <si>
    <t>Ability to tag friends added in Dec</t>
  </si>
  <si>
    <t>Facebook begins to add international school networks</t>
  </si>
  <si>
    <t>Facebook for Mobile launches</t>
  </si>
  <si>
    <t>Facebook expands to add work networks</t>
  </si>
  <si>
    <t>Facebook introduces the first version of the Facebook API</t>
  </si>
  <si>
    <t>YEAR</t>
  </si>
  <si>
    <t>techwyse</t>
  </si>
  <si>
    <t>Pitchbook</t>
  </si>
  <si>
    <t>Wikipedia</t>
  </si>
  <si>
    <t>Wiki</t>
  </si>
  <si>
    <t>CapitalIQ</t>
  </si>
  <si>
    <t>Facebook launches a blogging feature known as "Facebook Notes"</t>
  </si>
  <si>
    <t>Thomson</t>
  </si>
  <si>
    <t>FactSet</t>
  </si>
  <si>
    <t>Database #</t>
  </si>
  <si>
    <t>Money (Techwyse)  - in euros sometimes; less reliable; not used for average</t>
  </si>
  <si>
    <t>https://en.wikipedia.org/wiki/Timeline_of_Facebook</t>
  </si>
  <si>
    <t>DealSize (Pitchbook)</t>
  </si>
  <si>
    <t>DealSize (CapitalIQ)</t>
  </si>
  <si>
    <t>Dealsize (FactSet)</t>
  </si>
  <si>
    <t>Dealsize (Thompson)</t>
  </si>
  <si>
    <t>Dealsize To Use (average of available, or available)</t>
  </si>
  <si>
    <t>TECHWYSE Function of Target</t>
  </si>
  <si>
    <t>FactSet Industry</t>
  </si>
  <si>
    <t>FactSet Synopsis</t>
  </si>
  <si>
    <t>CapitalIQ Sector</t>
  </si>
  <si>
    <t>CapitalIQ Description</t>
  </si>
  <si>
    <t>Pitchbook function of target</t>
  </si>
  <si>
    <t>Wikipedia used as</t>
  </si>
  <si>
    <t>Preliminary Investigation - Y/M/N</t>
  </si>
  <si>
    <t>Misc Notes</t>
  </si>
  <si>
    <t>Location of Target</t>
  </si>
  <si>
    <t>Target Website</t>
  </si>
  <si>
    <t>Status Since Acquisitio</t>
  </si>
  <si>
    <t>In Facebook Filings?</t>
  </si>
  <si>
    <t>Facebook press release</t>
  </si>
  <si>
    <t>Facebook Quote</t>
  </si>
  <si>
    <t>Source</t>
  </si>
  <si>
    <t>Target Quote</t>
  </si>
  <si>
    <t>Analyst Quote</t>
  </si>
  <si>
    <t>Additional News</t>
  </si>
  <si>
    <t>Acquihire?</t>
  </si>
  <si>
    <t>Substitute Rating 1-5 (1 = complement; 5 = substitute)</t>
  </si>
  <si>
    <t>AboutFace</t>
  </si>
  <si>
    <t>AcquiredBy</t>
  </si>
  <si>
    <t>https://acquiredby.co/</t>
  </si>
  <si>
    <t>Launch of News Feed and Mini Feed</t>
  </si>
  <si>
    <t>https://www.facebook.com/notes/facebook/facebook-gets-a-facelift/2207967130</t>
  </si>
  <si>
    <t>x</t>
  </si>
  <si>
    <t>Random links for FB Acquisition articles (for strategy)</t>
  </si>
  <si>
    <t>Open so anyone can join</t>
  </si>
  <si>
    <t>https://www.investopedia.com/articles/personal-finance/051815/top-11-companies-owned-facebook.asp</t>
  </si>
  <si>
    <t>https://www.facebook.com/notes/facebook/welcome-to-facebook-everyone/2210227130</t>
  </si>
  <si>
    <t>https://techcrunch.com/2018/09/26/m-and-nay/</t>
  </si>
  <si>
    <t>Facebook launches Marketplace application for classified listings</t>
  </si>
  <si>
    <t>https://www.facebook.com/notes/2383962130</t>
  </si>
  <si>
    <t>Provider of Charitable services</t>
  </si>
  <si>
    <t>name for Facebook</t>
  </si>
  <si>
    <t>N</t>
  </si>
  <si>
    <t>Boston, MA</t>
  </si>
  <si>
    <t>https://medium.com/swlh/how-facebook-has-set-the-gold-standard-on-acquisitions-until-now-34e1ad8cfa4b</t>
  </si>
  <si>
    <t>https://domain.me/how-thefacebook-com-became-facebook-com/</t>
  </si>
  <si>
    <t>Facebook Platform launches</t>
  </si>
  <si>
    <t>https://www.facebook.com/notes/facebook/platform-is-here/2437282130</t>
  </si>
  <si>
    <t>https://www.gobankingrates.com/making-money/business/companies-facebook-acquired/</t>
  </si>
  <si>
    <t>Facebook Video launches</t>
  </si>
  <si>
    <t>https://www.facebook.com/notes/facebook/video-is-here/2500237130</t>
  </si>
  <si>
    <t>Fb bought facebook.com domain only</t>
  </si>
  <si>
    <t>Acrylic Software</t>
  </si>
  <si>
    <t>subsidiary</t>
  </si>
  <si>
    <t>RSS App Pulp and Secure Database App Wallet</t>
  </si>
  <si>
    <t>Packaged Software</t>
  </si>
  <si>
    <t>Facebook Inc acquired Acrylic Software for an undisclosed amount. Following the acquisition, Acrylic Software's employees would join Facebook Inc's design team in San Francisco. Acrylic Software is based in Canada, and provides software services.</t>
  </si>
  <si>
    <t>Software design RSS for Mac and Ipad</t>
  </si>
  <si>
    <t>Facebook design team</t>
  </si>
  <si>
    <t>M</t>
  </si>
  <si>
    <t>Vancouver, Canada</t>
  </si>
  <si>
    <t xml:space="preserve">I'm happy to announce today that we've packed up our small Vancouver studio and will be making the move to San Francisco in the coming weeks to join the design team at Facebook. (…) Our flagship apps, Wallet and Pulp, have been used and loved by hundreds of thousands of people around the world. (…) Our products and services have not been acquired by Facebook, and while there are no plans for further development on them, Wallet and Pulp will continue to remain available for download and purchase in their current form. </t>
  </si>
  <si>
    <t>https://www.businessinsider.com/mark-zuckerberg-explains-facebooks-acquisition-strategy-2017-1</t>
  </si>
  <si>
    <t>https://www.cnet.com/news/facebook-acquires-mac-ios-developer-acrylic-software/</t>
  </si>
  <si>
    <t>PHYS</t>
  </si>
  <si>
    <t>Facebook agrees to sell a 1.6 percent stake to Microsoft for $240M and forgoes an advertising partnership</t>
  </si>
  <si>
    <t>https://phys.org/news/2014-02-timeline-key-dates-facebook-year.html</t>
  </si>
  <si>
    <t>Facebook Platform for Mobile launches</t>
  </si>
  <si>
    <t>https://newsroom.fb.com/news/2007/10/facebook-platform-for-mobile/</t>
  </si>
  <si>
    <t>It’s not clear what exactly the Acrylic team will focus on at Facebook, but chances are the team will work on mobile-related products – an area Facebook could indeed use some help. With Wallet, Acrylic has a background in encryption and mobile security, though Pulp’s focus on making online content easily readable on iOS and the Mac is probably a more natural fit for Facebook.</t>
  </si>
  <si>
    <t>https://techcrunch.com/2012/07/20/facebook-acqui-hires-mac-and-ios-developer-acrylic-software/</t>
  </si>
  <si>
    <t>https://www.adweek.com/digital/facebook-acquisitions-vaughan-smith/</t>
  </si>
  <si>
    <t>PHYS, Wiki</t>
  </si>
  <si>
    <t>Facebook unveils its Beacon program; later killed</t>
  </si>
  <si>
    <t>https://thenextweb.com/insider/2012/07/20/facebook-acquires-ios-and-mac-developer-acrylic-makers-of-wallet-and-rss-reader-pulp/</t>
  </si>
  <si>
    <t>https://www.cnet.com/news/zuckerberg-facebook-offers-peek-at-acquisition-strategies/</t>
  </si>
  <si>
    <t>Shut down in 2009</t>
  </si>
  <si>
    <t>Facebook Launches self-service Ads Platform and Pages</t>
  </si>
  <si>
    <t>https://www.facebook.com/notes/facebook/facebook-ads/6972252130</t>
  </si>
  <si>
    <t>https://empresa-journal.com/2017/06/22/facebooks-strategy-acquisition/</t>
  </si>
  <si>
    <t>https://www.theverge.com/2012/7/20/3172479/facebook-hires-acrylic-software-team</t>
  </si>
  <si>
    <t>Launches in spanish</t>
  </si>
  <si>
    <t>Facebook Chat launches</t>
  </si>
  <si>
    <t>https://www.facebook.com/notes/facebook/facebook-chat-now-were-talking/12811122130</t>
  </si>
  <si>
    <t>Explanation of Scales</t>
  </si>
  <si>
    <t>Preliminary Investigation</t>
  </si>
  <si>
    <t>Y</t>
  </si>
  <si>
    <t>Facebook Connect announced</t>
  </si>
  <si>
    <t>Note: this was done just based off of reading the quick summaires of the acquisition from CapitalIQ, FactSet, and others, and then judging based on that info and the timeline context of FB (what they were doing at the time). This column was done to prioritize how to do further sleuthing on the various acquisitions.</t>
  </si>
  <si>
    <t>https://developers.facebook.com/blog/post/2008/05/09/announcing-facebook-connect/</t>
  </si>
  <si>
    <t>Ascenta</t>
  </si>
  <si>
    <t>High-Altitude UAVs</t>
  </si>
  <si>
    <t>Aerospace &amp; Defense</t>
  </si>
  <si>
    <t>Facebook Inc acquired Ascenta (UK) Ltd for a reported amount of GBP12 million (US$20 million). The transaction complements Facebook's portfolio of drones, satellites and lasers which is consistent with the company's aim of expanding Internet connectivity. Ascenta's team led by its founder, Andrew Cox, would move to Facebook's London office following the transaction. Located in Harrow, Greater London, United Kingdom, Ascenta (UK) Ltd designs and manufactures unmanned aircraft.</t>
  </si>
  <si>
    <t>Seems like it could be a substitute; is a product that FB already had a competitor of some kind to</t>
  </si>
  <si>
    <t>Manufacturer of unmanned aircraft (solar-powered drones)</t>
  </si>
  <si>
    <t>Harrow, UK</t>
  </si>
  <si>
    <t>In-between; including some stated acquihires where they also received IP</t>
  </si>
  <si>
    <t>https://newsroom.fb.com/news/2014/03/announcing-the-connectivity-lab-at-facebook/</t>
  </si>
  <si>
    <t>Facebook for iPhone launches</t>
  </si>
  <si>
    <t>Doesn't seem suspicisous -- either something they are running as a subsidiary now, was clearly moving into a new market for them before, or was a pure acquihire (got only the people)</t>
  </si>
  <si>
    <t>https://www.facebook.com/notes/facebook/facebook-for-iphone/22389032130</t>
  </si>
  <si>
    <t>Substitute ranking</t>
  </si>
  <si>
    <t>Definite complement (new market; full acquihire)</t>
  </si>
  <si>
    <t>Definite substitute</t>
  </si>
  <si>
    <t>Facebook launches Facebook Credits to help people purchase gifts</t>
  </si>
  <si>
    <t>Today, we’re sharing some details of the work Facebook’s Connectivity Lab is doing to build drones, satellites and lasers to deliver the internet to everyone.(...) Our team has many of the world’s leading experts in aerospace and communications technology, including from NASA’s Jet Propulsion Lab and Ames Research Center. Today we are also bringing on key members of the team from Ascenta, a small UK-based company whose founders created early versions of Zephyr, which became the world’s longest flying solar-powered unmanned aircraft. They will join our team working on connectivity aircraft.</t>
  </si>
  <si>
    <t>https://techcrunch.com/2014/03/27/facebook-drones/</t>
  </si>
  <si>
    <t>New Facebook launches</t>
  </si>
  <si>
    <t>https://www.facebook.com/notes/facebook/check-out-the-new-facebook/23612952130</t>
  </si>
  <si>
    <t xml:space="preserve">Until November 2013 Ascenta was called High Altitude Engineering. It has about £220,000 in liabilities, according to online records kept by DueDil, which will not be taken on by Facebook – it has acquired the team, not the company. </t>
  </si>
  <si>
    <t>https://www.ft.com/content/b8a6524a-b627-11e3-b40e-00144feabdc0</t>
  </si>
  <si>
    <t>Introduction of the Like button</t>
  </si>
  <si>
    <t>https://www.facebook.com/notes/facebook/i-like-this/53024537130</t>
  </si>
  <si>
    <t>https://www.nytimes.com/2014/03/28/technology/a-new-facebook-lab-is-intent-on-delivering-internet-access-by-drone.html</t>
  </si>
  <si>
    <t>New Facebook homepage launches</t>
  </si>
  <si>
    <t>https://www.facebook.com/notes/facebook/welcome-to-your-new-home-page/59195087130</t>
  </si>
  <si>
    <t>Atlas Solutions</t>
  </si>
  <si>
    <t>Facebook launches community pages</t>
  </si>
  <si>
    <t>Atlas Advertiser Suite</t>
  </si>
  <si>
    <t>Advertising/Marketing Services</t>
  </si>
  <si>
    <t>Facebook Inc acquired Atlas Solutions Inc, a subsidiary of Microsoft Corp, for an undisclosed amount. The acquisition strengthens Facebook Inc's service offerings, and also expands its customer base. Following the acquisition, Atlas Solutions Inc's team would join Facebook Inc. Atlas Solutions Inc is located in Seattle, Washington, United States and provides advertising services through online.</t>
  </si>
  <si>
    <t>Provider of online advertising services</t>
  </si>
  <si>
    <t>Seattle, WA</t>
  </si>
  <si>
    <t>https://newsroom.fb.com/news/2013/02/facebook-to-acquire-atlas-from-microsoft/</t>
  </si>
  <si>
    <t xml:space="preserve">Facebook surpasses Myspace as the leading online social network in the U.S. </t>
  </si>
  <si>
    <t>Facebook Usernames launches</t>
  </si>
  <si>
    <t>https://www.facebook.com/notes/facebook/coming-soon-facebook-usernames/90316352130</t>
  </si>
  <si>
    <t xml:space="preserve">"We’re pleased to announce that we have agreed to acquire the Atlas Advertiser Suite from Microsoft. Atlas is a leader in campaign management and measurement for marketers and agencies. We believe this acquisition will benefit both marketers and users" Brian Boland, head of monetization product marketing at Facebook, said: "We think [Atlas is] complementary,” noting that Facebook is fundamentally an ecosystem company and wants third-party adtech companies to continue investing in building tools and services for its platform. </t>
  </si>
  <si>
    <t>https://techcrunch.com/2013/02/28/facebook-acquires-atlas/</t>
  </si>
  <si>
    <t>Facebook Questions launched</t>
  </si>
  <si>
    <t>Launch of Facebook Places</t>
  </si>
  <si>
    <t>https://www.facebook.com/notes/facebook/who-what-when-and-nowwhere/418175202130</t>
  </si>
  <si>
    <t>Both Facebook and Microsoft want to remain competitive against Google’s dominance in the ad-space. Microsoft is, in a sense, offloading the responsibility to Facebook, which will be better able to capitalize on advertising opportunities with its own network. E-marketer projects that Facebook will bring in nearly $2.7 billion in display advertising in 2013, as compared to Google’s $3.2 billion.</t>
  </si>
  <si>
    <t>https://venturebeat.com/2013/02/28/atlas-shrugged-facebook-acquires-atlas-ad-platform-from-microsoft/</t>
  </si>
  <si>
    <t>New Groups are introduced</t>
  </si>
  <si>
    <t>https://www.facebook.com/notes/facebook/new-groups-stay-closer-to-groups-of-people-in-your-life/434700832130</t>
  </si>
  <si>
    <t>https://www.adweek.com/digital/acquisition-atlas-solutions-microsoft/</t>
  </si>
  <si>
    <t>Launch of the new profile</t>
  </si>
  <si>
    <t>https://www.facebook.com/notes/facebook/introducing-the-new-profile/462201327130</t>
  </si>
  <si>
    <t>https://sproutsocial.com/insights/facebook-atlas-heres-need-know/</t>
  </si>
  <si>
    <t>Google launches rival social network Plus</t>
  </si>
  <si>
    <t>Video Calling launched</t>
  </si>
  <si>
    <t>https://www.facebook.com/notes/facebook/call-your-friends-right-from-facebook/10150223135777131</t>
  </si>
  <si>
    <t>Total</t>
  </si>
  <si>
    <t>Beluga</t>
  </si>
  <si>
    <t>merged</t>
  </si>
  <si>
    <t>Timeline is introduced at F8</t>
  </si>
  <si>
    <t>https://newsroom.fb.com/news/2011/09/tell-your-story-with-timeline/</t>
  </si>
  <si>
    <t>Group Messaging</t>
  </si>
  <si>
    <t>Facebook Inc acquired Beluga Inc for an undisclosed amount. The acquisition is in line with Facebook Inc's vision for mobile group messaging. Following the acquisition, Ben Davenport, Lucy Zhang and Jonathan Perlow, co-founders of Beluga, Inc will be retained. Based in USA, Beluga Inc develops applications for the mobile phones.</t>
  </si>
  <si>
    <t>Interactive Media and Services</t>
  </si>
  <si>
    <t>As of December 15, 2011, Beluga Inc., was acquired by Facebook, Inc. The company provides mobile messaging services. It offers mobile application and web service that enable group messaging from phone, and allows to send photos and location information across multiple platforms. Beluga Inc. was founded in 2010 and is based in Mountain View, California.</t>
  </si>
  <si>
    <t>Facebook messenger</t>
  </si>
  <si>
    <t>New York, NY</t>
  </si>
  <si>
    <t>shut down Dec of 2011 right after FB launched messenger</t>
  </si>
  <si>
    <t>"We’re psyched to confirm that we’ve just acquired the talent and assets of Beluga, whose simple and elegant mobile apps blew us away as a solution to help groups of friends stay in touch on the move. We’re looking forward to welcoming co-founders Ben Davenport, Lucy Zhang and Jonathan Perlow, and we’re excited that the team will continue their vision for groups and mobile communication as part of Facebook."..."For now, Beluga will continue to function as it does today. Beluga accounts and data will not be lost. We’ll be providing more details on future plans for Beluga in the coming weeks."</t>
  </si>
  <si>
    <t>https://techcrunch.com/2011/03/01/facebook-beluga/</t>
  </si>
  <si>
    <t>"Facebook for SIM, a client/server SIM application developed by international digital security company Gemalto that enables people to access Facebook using the SMS protocol on their mobile phones, without needing a data plan, is released in partnership with select carriers"</t>
  </si>
  <si>
    <t>Across 2+</t>
  </si>
  <si>
    <t>"Since launching Beluga, we’ve appreciated all the enthusiasm and positive feedback from our users. We’re excited to continue to build our vision for mobile group messaging as part of the Facebook team. Beluga and Facebook are committed to create new and better ways to communicate and share group experiences."</t>
  </si>
  <si>
    <t>Total w/Money</t>
  </si>
  <si>
    <t>Facebook for iPad launched</t>
  </si>
  <si>
    <t>Move to Menlo Park</t>
  </si>
  <si>
    <t>Facebook starts showing advertisements, Featured Posts, in the newsfeed</t>
  </si>
  <si>
    <t>“Beluga puts Facebook squarely into competition with carriers for the first time,” the analysts said.</t>
  </si>
  <si>
    <t>Facebook announces the acquisition of instagram</t>
  </si>
  <si>
    <t>https://newsroom.fb.com/news/2012/04/facebook-to-acquire-instagram/</t>
  </si>
  <si>
    <t>Beluga_1_</t>
  </si>
  <si>
    <t>https://www.pcworld.com/article/242815/facebook_shuts_down_beluga_messaging_app.html</t>
  </si>
  <si>
    <t>By Year</t>
  </si>
  <si>
    <t>Number</t>
  </si>
  <si>
    <t>%</t>
  </si>
  <si>
    <t>Facebook holds its initial public offering</t>
  </si>
  <si>
    <t>https://newsroom.fb.com/news/2012/05/facebook-announces-pricing-of-initial-public-offering/</t>
  </si>
  <si>
    <t>https://www.theatlantic.com/technology/archive/2011/03/what-is-beluga-facebooks-latest-acquisition/71945/</t>
  </si>
  <si>
    <t>Facebook Camera launched</t>
  </si>
  <si>
    <t>https://newsroom.fb.com/news/2012/05/introducing-facebook-camera/</t>
  </si>
  <si>
    <t>Facebook transformed Beluga app into Facebook mesenger and killed their app</t>
  </si>
  <si>
    <t>Bloomsbury AI</t>
  </si>
  <si>
    <t>Facebook launches Facebook Exchange (FBX), a real-time bidding ad system where advertisers can bid on users based on third-party websites visited by the users (as tracked by a cookie on the third-party website).</t>
  </si>
  <si>
    <t>Facebook Inc agreed to acquire Bloomsbury AI Ltd for a reported value of up to GBP22.8 million (US$30.1 million) for an undisclosed amount in cash and stock. Bloomsbury AI Ltd is located in London, Greater London, United Kingdom and develops software that can read background documents and learns from experts feedback to answer questions.</t>
  </si>
  <si>
    <t>Developer of a language processing platform designed to help users execute repetitve tasks easily.</t>
  </si>
  <si>
    <t>London, UK</t>
  </si>
  <si>
    <t>https://newsroom.fb.com/news/2018/07/facebook-ai-research-expands/</t>
  </si>
  <si>
    <t>Facebook Gifts launched</t>
  </si>
  <si>
    <t>https://newsroom.fb.com/news/2012/09/introducing-facebook-gifts/</t>
  </si>
  <si>
    <t>We're excited to announce that the team behind Bloomsbury AI has agreed to join Facebook in London. The Bloomsbury team has built a leading expertise in machine reading and understanding unstructured documents in natural language in order to answer any question. Their expertise will strengthen Facebook’s efforts in natural language processing research, and help us further understand natural language and its applications.
The team will help us grow our AI efforts in London, joining a roster of strong engineering talent. We look forward to welcoming them to Facebook and we can't wait to see what we build together.</t>
  </si>
  <si>
    <t>https://www.facebook.com/academics/photos/a.535022156549196.1073741825.144433258941423/1897623680289030/</t>
  </si>
  <si>
    <t>Facebook rolls out a messaging app Poke to lukewarm reviews</t>
  </si>
  <si>
    <t>Graph Search Beta launched</t>
  </si>
  <si>
    <t>Facebook announces the acquisition of Atlas</t>
  </si>
  <si>
    <t>"a source who claims to have some knowledge of Facebook’s intentions says the U.S. tech giant may be planning to put the Bloomsbury AI team on the task of helping it develop technology to fight fake news on the platform and solve other aspects of its glaring moderation problem."</t>
  </si>
  <si>
    <t>https://techcrunch.com/2018/07/02/thebloomsbury/</t>
  </si>
  <si>
    <t>https://www.zdnet.com/article/facebook-acquires-bloomsbury-ai-team-brings-ai-to-the-fight-against-fake-news/</t>
  </si>
  <si>
    <t>Home launched</t>
  </si>
  <si>
    <t>https://newsroom.fb.com/news/2013/04/introducing-home/</t>
  </si>
  <si>
    <t>Total Potential Acquihire</t>
  </si>
  <si>
    <t>https://www.businessinsider.com/facebook-acquihire-bloomsbury-ai-fake-news-2018-7</t>
  </si>
  <si>
    <t>New timeline with video autoplay</t>
  </si>
  <si>
    <t>Total to Investigate</t>
  </si>
  <si>
    <t>Bolt &amp; Peters</t>
  </si>
  <si>
    <t>Video on instagram launched</t>
  </si>
  <si>
    <t>https://instagram.tumblr.com/post/53448889009/video-on-instagram</t>
  </si>
  <si>
    <t>Ranking:</t>
  </si>
  <si>
    <t xml:space="preserve">1 = definite complement </t>
  </si>
  <si>
    <t>5 = definite substitute</t>
  </si>
  <si>
    <t>Misc Commercial Services</t>
  </si>
  <si>
    <t>Facebook Inc acquired Bolt &amp; Peters Inc for an undisclosed amount. As a result of the acquisition, the majority of 6 employees of Bolt &amp; Peters Inc will transfer to Facebook Inc. Accordingly, Bolt &amp; Peters Inc will shut down operations on June 22, 2012. The acquisition adds valuable talent to the Facebook Inc team allowing the social network company to enhance their design and functionality. Bolt &amp; Peters Inc is based in San Francisco, California, United States, and provides business research and design services.</t>
  </si>
  <si>
    <t>Advertising</t>
  </si>
  <si>
    <t>As of May 21, 2012, Bolt Peters, Inc. was acquired by Facebook, Inc. Bolt Peters, Inc. operates as a research and design agency. The company was founded in 2002 and is based in San Francisco, California.</t>
  </si>
  <si>
    <t>Business research and design services</t>
  </si>
  <si>
    <t>San Francisco, CA</t>
  </si>
  <si>
    <t>“We’re absolutely thrilled the Bolt Peters team is joining Facebook,”</t>
  </si>
  <si>
    <t>https://venturebeat.com/2012/05/24/facebook-bolt-peters/</t>
  </si>
  <si>
    <t>Facebook announces internet.org</t>
  </si>
  <si>
    <t>https://newsroom.fb.com/news/2013/08/technology-leaders-launch-partnership-to-make-internet-access-available-to-all/</t>
  </si>
  <si>
    <t>It turns out the Facebook design team is a great place for smart researchers. For more than ten years, Bolt | Peters has worked with our clients (plus a robot and clay dinosaurs) to improve the design of their sites, apps, devices, video games, and cars. We did that with 238 projects, 24 talks, 18 articles, 11 events, 1 book, 19 weird videos, and 1 app. But the time has come for our next adventure — at Facebook. Bolt | Peters will be closing operations on June 22nd, 2012. While we’ll miss working with our amazing clients, we’re stoked about Facebook’s commitment to user experience, and the design team is a critical part of this.</t>
  </si>
  <si>
    <t>http://boltpeters.com/blog/fb/</t>
  </si>
  <si>
    <t>Instagram Direct launched</t>
  </si>
  <si>
    <t>https://instagram.tumblr.com/post/69789416311/instagram-direct</t>
  </si>
  <si>
    <t>Donate launched</t>
  </si>
  <si>
    <t>https://newsroom.fb.com/news/2013/12/donate-to-nonprofits-through-facebook/</t>
  </si>
  <si>
    <t>Knowing how users react to Facebook’s  product changes is crucial to the site making the right moves, so today it closed an acq-hire of part of design research firm Bolt | Peters — specifically its leading man CEO Nate Bolt and several other employees from the six person consultancy. Those coming over will be joining Facebook’s design team that’s headed by Kate Aronowitz.</t>
  </si>
  <si>
    <t>https://techcrunch.com/2012/05/24/facebook-bolt-peters/</t>
  </si>
  <si>
    <t>Trending announced</t>
  </si>
  <si>
    <t>https://newsroom.fb.com/news/2014/01/finding-popular-conversations-on-facebook/</t>
  </si>
  <si>
    <t>acquihire</t>
  </si>
  <si>
    <t>Branch Media</t>
  </si>
  <si>
    <t>Web Conversion Platform</t>
  </si>
  <si>
    <t>Internet Software/Services</t>
  </si>
  <si>
    <t>Paper launched</t>
  </si>
  <si>
    <t>Facebook Inc acquired Branch Media Inc for an undisclosed amount. According to sources, the bidder paid US$15 million as consideration for the transaction. The acquisition would form Facebook's Conversations group in New York. Founded by Josh Miller, Branch Media is located in New York, New York, United States and provides an online platform that allows users to start and publish group conversations.</t>
  </si>
  <si>
    <t>https://newsroom.fb.com/news/2014/01/introducing-paper-stories-from-facebook-2/</t>
  </si>
  <si>
    <t>Social blogging site enabling users to send invites through twitter and email</t>
  </si>
  <si>
    <t xml:space="preserve">"After two years building Branch and Potluck, I am thrilled to announce that we will be continuing our mission at Facebook!
We will be forming Facebook’s Conversations group, based in New York City, with the goal of helping people connect with others around their interests. Their pitch to us was: “Build Branch at Facebook scale!”
Although the products we build will be reminiscent of Branch and Potluck, those services will live on outside of Facebook. </t>
  </si>
  <si>
    <t>https://thenextweb.com/facebook/2014/01/13/facebook-acquires-social-discussion-startup-branch-media-grow-conversations-group-nyc/</t>
  </si>
  <si>
    <t>Facebook launches the lookback video feature</t>
  </si>
  <si>
    <t>The acquisition is a bit ironic, considering that Branch got its start at The Obvious Corporation, a startup incubator created by Twitter cofounders Ev Williams and Biz Stone. In his post announcing the acquisition by Facebook, Miller specifically calls out three former Twitter employees — not to mention John Borthwick, an investor in the first company Twitter acquired.</t>
  </si>
  <si>
    <t>https://mashable.com/2014/01/13/facebook-acquires-branch/</t>
  </si>
  <si>
    <t>Facebook announces acquisition of WhatsApp</t>
  </si>
  <si>
    <t>https://newsroom.fb.com/news/2014/02/facebook-to-acquire-whatsapp/</t>
  </si>
  <si>
    <t>Facebook's facial recognition algorithm, Deep Face, reaches near-human accuracy in facial identification</t>
  </si>
  <si>
    <t>https://www.zdnet.com/article/money-talks-facebook-acquires-conversation-platform-provider-branch-media/</t>
  </si>
  <si>
    <t>Connectivity Lab announced</t>
  </si>
  <si>
    <t>https://www.theverge.com/2014/1/13/5303702/facebook-acquires-link-sharing-app-branch-for-15-million</t>
  </si>
  <si>
    <t>aerospace stuff for internet.org</t>
  </si>
  <si>
    <t>Facebook announces acquisition of Oculus</t>
  </si>
  <si>
    <t>https://newsroom.fb.com/news/2014/03/facebook-to-acquire-oculus/</t>
  </si>
  <si>
    <t>Could be 2 or 3, it is for competitive purpose</t>
  </si>
  <si>
    <t>Caffeinated Mind</t>
  </si>
  <si>
    <t>Facebook Inc acquired Caffeinated Mind Inc for an undisclosed amount. The Caffeinated Mind team will be moving to Facebook, and will develop internal tools to improve the internal workings of company and the product. Caffeinated Mind Inc is based in Mountain View, California, United States, and produces in-browser file transfer programs. Its products, the Sendoid web application and the corporate pilot of Expresso will both be shut down within the next two weeks.</t>
  </si>
  <si>
    <t>Application Software</t>
  </si>
  <si>
    <t>As of February 29, 2012, Caffeinated Mind, Inc. was acquired by Facebook, Inc. Caffeinated Mind, Inc. designs and develops software for peer-to-peer file transfer. The company is based in Boston, Massachusetts.</t>
  </si>
  <si>
    <t>On demand peer to peer transfer system</t>
  </si>
  <si>
    <t>Caffeinated Mind's technology was not acquired and its products were shutdown</t>
  </si>
  <si>
    <t>"We see an opportunity to go and continue the work that we’ve begun over at Facebook,” Caffeinated Mind co-founder John Egan told VentureBeat.</t>
  </si>
  <si>
    <t>Nearby friends launched</t>
  </si>
  <si>
    <t>https://newsroom.fb.com/news/2014/04/introducing-a-new-optional-feature-called-nearby-friends/</t>
  </si>
  <si>
    <t>https://venturebeat.com/2012/02/29/facebook-caffeinated-mind/</t>
  </si>
  <si>
    <t>Add file transfer outfit Caffeinated Mind to the list of companies "acqu-hired" by Facebook, as the social network acquired the company's intellectual property and hired the management team.</t>
  </si>
  <si>
    <t>https://www.adweek.com/digital/facebookcaffeinated-mind/</t>
  </si>
  <si>
    <t>https://www.zdnet.com/article/facebook-acquires-file-transfer-startup-caffeinated-mind/</t>
  </si>
  <si>
    <t>Acquihire, the technology was not bought and was shutdown after the acquisition</t>
  </si>
  <si>
    <t>Chai Labs</t>
  </si>
  <si>
    <t>Facebook announces FB newswire for journalists to find news on their website</t>
  </si>
  <si>
    <t>Internet Appplications</t>
  </si>
  <si>
    <t>Facebook Inc acquired Chai Labs Inc for an undisclosed price. The price is rumored to be around $10 million. Chai Labs had raised seed funding from Merus Capital, Marc Andreessen, Reid Hoffman and others.</t>
  </si>
  <si>
    <t>As of August 15, 2010, Chai Labs, Inc. was acquired by Facebook, Inc. Chai Labs, Inc. operates an online content publishing software start-up with a focus on semantic search technologies. The company's semantic search platform uses proprietary crawling, artificial intelligence and data mining technologies to analyze and extract insights from real-time data points across the web. Chai Labs, Inc. was founded in 2007 and is based in Mountain View, California.</t>
  </si>
  <si>
    <t>Website publishing platform for travel, shopping, local and entertainment content</t>
  </si>
  <si>
    <t>Mountain View, CA</t>
  </si>
  <si>
    <t>Declined comment</t>
  </si>
  <si>
    <t>Declined Comment</t>
  </si>
  <si>
    <t>"It isn't exactly clear why Facebook is buying Chai Labs, VentureBeat wrote. The company specializes in making platforms that allow for "structured content extraction" and semantic search. In other words, it makes search better. Customers include NBC Local, Associated Content, and the Travel Ad Network."</t>
  </si>
  <si>
    <t>ChaiLabs_2_(NYT)</t>
  </si>
  <si>
    <t>https://www.adweek.com/digital/facebook-chai-labs/</t>
  </si>
  <si>
    <t>Annonymous login announced at f8</t>
  </si>
  <si>
    <t>https://newsroom.fb.com/news/2014/04/f8-introducing-anonymous-login-and-an-updated-facebook-login/</t>
  </si>
  <si>
    <t>https://www.cnet.com/news/facebook-snaps-up-chai-labs/</t>
  </si>
  <si>
    <t>Facebook releases Facebook Slingshot, an instant messaging software application for sharing photos and videos with friends, for Android and iOS devices</t>
  </si>
  <si>
    <t>Chainspace</t>
  </si>
  <si>
    <t>Developer of a blockchain based planetary scale smart contracts platform designed to help people build high-performance blockchain applications using popular languages and technologies.</t>
  </si>
  <si>
    <t>Facebook Blockchain</t>
  </si>
  <si>
    <t>Gibraltar, Gibraltar</t>
  </si>
  <si>
    <t>Facebook Mentions launched</t>
  </si>
  <si>
    <t>https://newsroom.fb.com/news/2014/07/introducing-facebook-mentions-a-new-app-for-public-figures/</t>
  </si>
  <si>
    <t>“Like many other companies, Facebook is exploring ways to leverage the power of blockchain technology. This new small team is exploring many different applications. We don’t have anything further to share.”</t>
  </si>
  <si>
    <t>"We're excited to announce that the team is moving on to something new. Chainspace code and documentation will still be open source, and all previously published academic work remains available."</t>
  </si>
  <si>
    <t>https://chainspace.io/</t>
  </si>
  <si>
    <t>app for people with verified pages to interact with fans</t>
  </si>
  <si>
    <t>Save introduced</t>
  </si>
  <si>
    <t>https://newsroom.fb.com/news/2014/07/introducing-save-on-facebook/</t>
  </si>
  <si>
    <t>Facebook purportedly quietly acquired the talent behind Chainspace, an up-and-coming blockchain startup centered around the creation of smart contracts, most of which were focused on facilitating payments. Per an official document from the Brit-run team, Chainspace long focused on creating a ledger-centric platform for “high-integrity and transparent processing of transactions,” (...) Details of the deal were scant, as the sources wished to maintain their anonymity, but the insiders claim that four out of the five researchers from the University College London that authored Chainspace’s whitepaper are now working hand-in-hand with Facebook.</t>
  </si>
  <si>
    <t>https://blockonomi.com/facebook-blockchain-chainspace-acquisition/</t>
  </si>
  <si>
    <t>https://medium.com/chainrift-research/facebook-acqui-hires-scalable-smart-contracts-talent-from-chainspace-2eee3098419a</t>
  </si>
  <si>
    <t>Free Basics announced</t>
  </si>
  <si>
    <t>https://newsroom.fb.com/news/2014/07/introducing-the-internet-org-app/</t>
  </si>
  <si>
    <t>https://cryptocurrencynews.com/facebook-acquires-chainspace/</t>
  </si>
  <si>
    <t>internet.org app</t>
  </si>
  <si>
    <t>Instagram launched hyperlapse</t>
  </si>
  <si>
    <t>https://newsroom.fb.com/news/2014/08/introducing-hyperlapse-from-instagram/</t>
  </si>
  <si>
    <t>CinemaWell</t>
  </si>
  <si>
    <t>app for slow motion videos</t>
  </si>
  <si>
    <t>Safety Check announced</t>
  </si>
  <si>
    <t>https://newsroom.fb.com/news/2014/10/introducing-safety-check/</t>
  </si>
  <si>
    <t>Facebook Groups App introduced</t>
  </si>
  <si>
    <t>https://newsroom.fb.com/news/2014/11/introducing-the-facebook-groups-app/</t>
  </si>
  <si>
    <t>app that consolidates groups</t>
  </si>
  <si>
    <t>Facebook introduces a free friend-to-friend payment service within its Messenger app. This is touted by some tech journalists as potential competition for PayPal's Venmo service</t>
  </si>
  <si>
    <t>Operator of online movie theatres</t>
  </si>
  <si>
    <t>China</t>
  </si>
  <si>
    <t>https://www.rbth.com/science_and_tech/2014/11/19/facebook_interested_in_russian_social_network_of_cinemas_41531.html</t>
  </si>
  <si>
    <t>Messenger Platform launched at f8</t>
  </si>
  <si>
    <t>https://newsroom.fb.com/news/2015/03/messenger-at-f8/</t>
  </si>
  <si>
    <t>https://medium.com/@cinemawell/how-to-support-independent-filmmakers-put-their-movies-on-the-blockchain-3dcb362d02ed</t>
  </si>
  <si>
    <t>developer app that allows developers to integrate things into fb messenger</t>
  </si>
  <si>
    <t>Facebook releases its React native framework for building native apps as open source. This is announced on the second day of the F8 conference.</t>
  </si>
  <si>
    <t>Don't see any evidence that Fb acquired CinemaWell. In 2014 a couple of articles reported that Fb was interested in the company but the CEO of CinemaWell neer confirmed an acquisition. In 2018 Fb announced that it was going to release a tool called WatchParty, similar to a 2.0 version of CinemaWell also announced that year.</t>
  </si>
  <si>
    <t>Confirm</t>
  </si>
  <si>
    <t>Facebook Inc agreed to acquire Confirm Inc, trading as Confirm.IO a portfolio company of Zelkova Ventures LLC, Accomplice LLC, Cava Capital LLC and Rho Ventures, for an undisclosed amount. The transaction would enhance Facebook Inc's social media communities' security. Confirm Inc is located in Boston, Massachusetts, United States and makes authenticating a government issued id easy, fast &amp; secure.</t>
  </si>
  <si>
    <t>Developer of an identity verification software to verify driver's authentication easily</t>
  </si>
  <si>
    <t>A Facebook spokesperson confirmed that the acquisition was intended to help “support our ongoing efforts to keep our community safe,” but declined to elaborate further.</t>
  </si>
  <si>
    <t>https://www.vox.com/2018/1/23/16925312/facebook-mark-zuckerberg-acquisition-confirm-security-drivers-licenses</t>
  </si>
  <si>
    <t>Facebook launches scrapbook feature</t>
  </si>
  <si>
    <t>“When we launched Confirm, our mission was to become the market’s trusted identity origination platform for which other multifactor verification services can build upon. Now, we’re ready to take the next step on our journey with Facebook. However, in the meantime this means all of our current digital ID authentication software offerings will be wound down.”</t>
  </si>
  <si>
    <t>allows users under age limit to have a presence through a joint account</t>
  </si>
  <si>
    <t>https://techcrunch.com/2018/01/23/facebook-confirm-io/</t>
  </si>
  <si>
    <t>Hello launched</t>
  </si>
  <si>
    <t>Because this is a full acquisition, not just an acqui-hire, Confirm.io’s team and tech could help Facebook strengthen and streamline these options. And one day, perhaps Facebook could even serve as your ID card in some situations. Face ID on the iPhone X could eventually be opened to third parties to power more biometric security across apps. With our keys and payment cards becoming digitized and part of our phone, the ID card is really the last reason you have to carry an old-school wallet.</t>
  </si>
  <si>
    <t>connects your phone calls to your friends on fb for caller id etc</t>
  </si>
  <si>
    <t>Video calling in Messenger launched</t>
  </si>
  <si>
    <t>https://newsroom.fb.com/news/2015/04/introducing-video-calling-in-messenger/</t>
  </si>
  <si>
    <t>ConnectU</t>
  </si>
  <si>
    <t>Social Networking</t>
  </si>
  <si>
    <t>acquired' after settling lawsuit about founding of facebook</t>
  </si>
  <si>
    <t>Cambridge, MA</t>
  </si>
  <si>
    <t>https://venturebeat.com/2008/07/03/as-the-connectu-case-winds-down-a-new-facebook-valuation-is-revealed/</t>
  </si>
  <si>
    <t>Facebook announces that it is shutting down its friends data API, forcing developers to migrate to the Graph API. The company is also allowing for more granular control of data that users may share with apps</t>
  </si>
  <si>
    <t>bought as part of settlement for stolen intellectual property</t>
  </si>
  <si>
    <t>Internet.org platform announced</t>
  </si>
  <si>
    <t>CrowdTangle</t>
  </si>
  <si>
    <t>https://newsroom.fb.com/news/2015/05/announcing-the-internet-org-platform/</t>
  </si>
  <si>
    <t>Publisher Analytics</t>
  </si>
  <si>
    <t>Commercial Printing/Forms</t>
  </si>
  <si>
    <t>Facebook Inc acquired CrowdTangle Inc, a portfolio company of New York Angels Inc, Tsai Ventures, BoxGroup, Knight Foundation Venture Capital, Betaworks Investments LLC, Advancit Capital LLC and Lerer Ventures, for an undisclosed amount. The acquisition would enhance Facebook Inc's services. CrowdTangle Inc is located in Baltimore, Maryland, United States and creates a social media tool to help people find online content.</t>
  </si>
  <si>
    <t>Interactive Media Services</t>
  </si>
  <si>
    <t>As of November 11, 2016, CrowdTangle, Inc. was acquired by Facebook, Inc.. CrowdTangle, Inc. develops a private dashboard where users can follow thousands of Facebook pages and automatically know which posts are going viral or performed the best historically. Users have access to filters, can set up metrics for their scoring algorithm and have the trendiest content sent to their e-mail. CrowdTangle, Inc. was formerly known as OpenPage Labs Inc. The company was founded in 2011 and is based in Baltimore, Maryland.</t>
  </si>
  <si>
    <t>Social media tracking and discovery platofrm. The company develops an online platform that enables publishers and brands to track and optimize news on social media.</t>
  </si>
  <si>
    <t>Instant articles launched</t>
  </si>
  <si>
    <t>https://newsroom.fb.com/news/2015/05/instant-articles-a-faster-reading-experience-on-facebook/</t>
  </si>
  <si>
    <t>Philadelphia, PA</t>
  </si>
  <si>
    <t>https://www.crowdtangle.com/</t>
  </si>
  <si>
    <t>"Instant Articles is a tool for publishers to create fast, interactive articles on Facebook and was designed to give them control over their stories, brand experience and monetization opportunities."</t>
  </si>
  <si>
    <t>Facebook AI Research (FAIR) Paris opened</t>
  </si>
  <si>
    <t>https://newsroom.fb.com/news/2015/06/introducing-facebook-ai-research-paris/</t>
  </si>
  <si>
    <t>Operational</t>
  </si>
  <si>
    <t>"According to Facebook, “publishers around the world turn to CrowdTangle to surface stories that matter, measure their social performance, and identify influencers. We are excited to work with CrowdTangle to deliver these and more insights to more publishers.”</t>
  </si>
  <si>
    <t>file:///C:/Users/janew/Downloads/Factiva-20190424-0705.pdf</t>
  </si>
  <si>
    <t>“Thanks to this partnership, our platform is only going to get more powerful,” CrowdTangle’s founders said in a blog post. “All of our partners can not only expect the same quality of product, level of support, and pace of innovation they have come to expect from us, but they should and can expect even more from us going forward.”</t>
  </si>
  <si>
    <t>With this acquisition, Facebook will be able to leverage this tool on its network, providing publishers with the ability to track how their content is being shared and deliver insights on it performance. This tool can help Facebook tackle another critical problem of fake news spreading over its platform. In the recent past, Facebook has been criticized for misleading content on its platform because its News Feed algorithm cannot distinguish between an accurate story and a fabricated one. With an increasing number of users relying on Facebook for their daily news consumption, accuracy of content on the platform is of paramount importance. CrowdTangle can help Facebook track fake stories and take necessary action to prevent them from spreading. We believe that strengthening the News Feed algorithm and placing additional checks to identify fabricated news will be critical to ensure the authenticity of the platform.</t>
  </si>
  <si>
    <t>https://www.forbes.com/sites/greatspeculations/2016/11/15/crowdtangle-may-help-facebook-track-fake-stories/#56241e1f32ce</t>
  </si>
  <si>
    <t>already had teams in menlo park and ny</t>
  </si>
  <si>
    <t>Facebook Lite announced</t>
  </si>
  <si>
    <t>https://newsroom.fb.com/news/2015/06/announcing-facebook-lite/</t>
  </si>
  <si>
    <t>mobile app for places with less bandwidth</t>
  </si>
  <si>
    <t>Oculus Rift announced</t>
  </si>
  <si>
    <t>https://newsroom.fb.com/news/2015/06/introducing-the-oculus-rift/</t>
  </si>
  <si>
    <t>file:///C:/Users/janew/Downloads/Factiva-20190424-0708.pdf</t>
  </si>
  <si>
    <t>https://www.zdnet.com/article/facebook-buys-crowdtangle-to-boost-content-insights-for-publishers/</t>
  </si>
  <si>
    <t>Moments launched</t>
  </si>
  <si>
    <t>https://newsroom.fb.com/news/2015/06/introducing-moments/</t>
  </si>
  <si>
    <t>"Moments groups the photos on your phone based on when they were taken and, using facial recognition technology, which friends are in them. You can then privately sync those photos quickly and easily with specific friends, and they can choose to sync their photos with you as well"</t>
  </si>
  <si>
    <t>Instagram search and explore launched</t>
  </si>
  <si>
    <t>https://newsroom.fb.com/news/2015/06/introducing-instagrams-all-new-search-and-explore/</t>
  </si>
  <si>
    <t>DayTum</t>
  </si>
  <si>
    <t>Infographics</t>
  </si>
  <si>
    <t>Facebook Inc acquired Daytum Inc for an undisclosed amount. Based in USA, Daytum Inc operates web application which allows counting and communicating personal statistics.</t>
  </si>
  <si>
    <t>Provider of information tracking systems</t>
  </si>
  <si>
    <t>We’re thrilled to announce today that we just started a new phase of our careers: we’ve moved to California to join the product design team at Facebook. Building Daytum — and seeing how people use it — has been one of the most satisfying things we’ve done. We’re excited to start the next chapter, working with the rest of the design team at Facebook  to help people express themselves and share experiences with friends. While we’ll be working full time at Facebook, Daytum will live on and will continue to work the same way as it does today.</t>
  </si>
  <si>
    <t>https://daytum.wordpress.com/2011/04/27/moving-west/</t>
  </si>
  <si>
    <t>Live video launched for public figures on Facebook mentions</t>
  </si>
  <si>
    <t>https://newsroom.fb.com/news/2015/08/connect-with-public-figures-through-live/</t>
  </si>
  <si>
    <t>Facebook begins rolling out a human- and AI-powered virtual assistant called "M". M is available through Facebook's Messenger app, and is capable of performing tasks on behalf of users, including placing restaurant reservations and booking travel</t>
  </si>
  <si>
    <t>Facebook has just made a talent acquisition out of Daytum, a two-person New York-based data collection and organization startup. The app itself will remain live, but founders Ryan Case and Nicholas Felton will be joining the product design team at Facebook.</t>
  </si>
  <si>
    <t>https://techcrunch.com/2011/04/27/facebook-acq-hires-daytum/</t>
  </si>
  <si>
    <t>360 Videos on Facebook introduced</t>
  </si>
  <si>
    <t>https://newsroom.fb.com/news/2015/09/introducing-360-video-on-facebook/</t>
  </si>
  <si>
    <t>http://allthingsd.com/20110427/facebook-acqhires-feltron-infographic-creators-company-video-interview/</t>
  </si>
  <si>
    <t>New Tools for nonprofits introduced</t>
  </si>
  <si>
    <t>https://newsroom.fb.com/news/2015/11/introducing-new-tools-for-nonprofits/</t>
  </si>
  <si>
    <t>testing fundraisers, improving the donate button</t>
  </si>
  <si>
    <t>Live video for profiles and collages introduced</t>
  </si>
  <si>
    <t>https://newsroom.fb.com/news/2015/12/introducing-live-video-and-collages/</t>
  </si>
  <si>
    <t>Digital Staircase</t>
  </si>
  <si>
    <t>Developer of mobile video and image application</t>
  </si>
  <si>
    <t>Transportation on messenger introduced</t>
  </si>
  <si>
    <t>According to Facebook, Digital Staircase’s team will be joining the social network but Facebook has not acquired any of the technology assets from the startup.</t>
  </si>
  <si>
    <t>https://newsroom.fb.com/news/2015/12/introducing-transportation-on-messenger/</t>
  </si>
  <si>
    <t>https://techcrunch.com/2011/11/07/facebook-acquires-mobile-video-and-image-editing-app-developer-digital-staircase/</t>
  </si>
  <si>
    <t>integrates uber etc into messenger</t>
  </si>
  <si>
    <t>Facebook sports stadium introduced</t>
  </si>
  <si>
    <t>https://newsroom.fb.com/news/2016/01/facebook-sports-stadium/</t>
  </si>
  <si>
    <t>We’re announcing today that we’re being acquired by Facebook to help bring these mobile innovations to a broader audience. Many things may change, but our dedication to immersive experiences will not. In a couple weeks (around 12/05/2011), we will be closing down Digital Staircase as a standalone entity and will remove all iOS products from the Apple iTunes store. Those of you who own apps (MovieCam, SmartSplice, StereoCam, etc) will still be able to use them on your current device. Please look out for new innovations to be added to Facebook.</t>
  </si>
  <si>
    <t>Telecom Infra Project announced</t>
  </si>
  <si>
    <t>https://newsroom.fb.com/news/2016/02/introducing-the-telecom-infra-project/</t>
  </si>
  <si>
    <t>This isn't the first time that we heard Facebook is interested in photo editing, but video editing is certainly new. Some five months ago news of a Facebook photo sharing app for iPhone leaked out. This was followed by a more detailed rumor featuring photo filters two months later. It therefore wouldn't be too much of a stretch to expect a standalone photo or video app from Facebook in the next few months.</t>
  </si>
  <si>
    <t>https://www.zdnet.com/article/facebook-acquires-photo-video-app-maker-digital-staircase/</t>
  </si>
  <si>
    <t>Reactions launched globally</t>
  </si>
  <si>
    <t>https://newsroom.fb.com/news/2016/02/reactions-now-available-globally/</t>
  </si>
  <si>
    <t>Automatic Alternative Text introduced</t>
  </si>
  <si>
    <t>https://newsroom.fb.com/news/2016/04/using-artificial-intelligence-to-help-blind-people-see-facebook/</t>
  </si>
  <si>
    <t>https://www.mobileworldlive.com/apps/news-apps/facebook-buys-digital-staircase-and-strobe/</t>
  </si>
  <si>
    <t>New ways to create share and discover live videos on FB introduced</t>
  </si>
  <si>
    <t>https://newsroom.fb.com/news/2016/04/introducing-new-ways-to-create-share-and-discover-live-video-on-facebook/</t>
  </si>
  <si>
    <t>360 photos on facebook introduced</t>
  </si>
  <si>
    <t>https://newsroom.fb.com/news/2016/06/introducing-360-photos-on-facebook/</t>
  </si>
  <si>
    <t>https://www.adweek.com/digital/facebook-digital-staircase/</t>
  </si>
  <si>
    <t>Aquila's first flight announced</t>
  </si>
  <si>
    <t>https://newsroom.fb.com/news/2016/07/aquilas-first-flight-a-big-milestone-toward-connecting-billions-of-people/</t>
  </si>
  <si>
    <t>Divvyshot</t>
  </si>
  <si>
    <t>connectivity lab drone</t>
  </si>
  <si>
    <t>Messenger Lite launched</t>
  </si>
  <si>
    <t>https://newsroom.fb.com/news/2016/10/empowering-the-world-to-stay-connected-introducing-messenger-lite/</t>
  </si>
  <si>
    <t>Photo Management</t>
  </si>
  <si>
    <t>Electronics/Appliance Stores</t>
  </si>
  <si>
    <t>Facebook Inc acquired Divvyshot Inc for an undisclosed price. The business and staff of Divvyshot Inc will be integrated into the Facebook Photos operations.</t>
  </si>
  <si>
    <t>As of April 2, 2010, Divvyshot, Inc. was acquired by Facebook, Inc. Divvyshot, Inc. provides an online photo sharing service that enables groups of people to share photos with their friends and family members. The company was founded in 2009 and is based in San Francisco, California.</t>
  </si>
  <si>
    <t>Photo Sharing</t>
  </si>
  <si>
    <t>Facebook photos</t>
  </si>
  <si>
    <t>shut down 6 weeks after acquisition</t>
  </si>
  <si>
    <t>The San Francisco-based start-up said on its Web site that it had received an offer it couldn't refuse, adding that Facebook is acquiring many of the company's assets.</t>
  </si>
  <si>
    <t>Divvyshot_1_(WSJ)</t>
  </si>
  <si>
    <t>"Buying Divvyshot  is a talent acquisition for Facebook. Founder Sam Odio and the two other Divvyshot team members will be joining Facebook and working on Facebook Photos, which is the largest photo-sharing service in the world."</t>
  </si>
  <si>
    <t>https://techcrunch.com/2010/04/02/facebook-buys-up-divvyshot-to-make-facebook-photos-even-better/</t>
  </si>
  <si>
    <t>Marketplace introduced</t>
  </si>
  <si>
    <t>https://newsroom.fb.com/news/2016/10/introducing-marketplace-buy-and-sell-with-your-local-community/</t>
  </si>
  <si>
    <t>https://www.businessinsider.com/meet-facebooks-latest-acquisition-divvyshot-2010-4</t>
  </si>
  <si>
    <t>Events from facebook launched</t>
  </si>
  <si>
    <t>https://newsroom.fb.com/news/2016/10/introducing-the-events-from-facebook-app/</t>
  </si>
  <si>
    <t>app to see facebook events</t>
  </si>
  <si>
    <t>Dreambit</t>
  </si>
  <si>
    <t>Workplace by facebook introduced</t>
  </si>
  <si>
    <t>https://newsroom.fb.com/news/2016/10/introducing-workplace-by-facebook/</t>
  </si>
  <si>
    <t xml:space="preserve">Deverloper of a personalized image search engine designed to enable trying various looks. </t>
  </si>
  <si>
    <t>There are no articles about the acquisition but there's evidence that the acquisition happened, just no details. Dreambit CEO, UW professor Ira Kemelmacher-Shlizerman, spent two years at Facebook as Research Scientist building products between 2016-2018, after the acquisition.</t>
  </si>
  <si>
    <t>Drop.io</t>
  </si>
  <si>
    <t>used to be Facebook at Work, opening it up to others</t>
  </si>
  <si>
    <t xml:space="preserve">Facebook launches in select countries[275] Instant Games on Messenger and Facebook News Feed, which allows users to play games without installing new apps. </t>
  </si>
  <si>
    <t>In the United States and Canada, Facebook launches a feature to search for jobs.</t>
  </si>
  <si>
    <t>File Hosting and Sharing</t>
  </si>
  <si>
    <t>Facebook Inc acquired drop.io Inc for an undisclosed amount. drop.io provides services that allow users to privately share pictures, video, audio, documents, and more. Drop.io had $9.95 million in funding, led by RRE Ventures. Sam Lessin, who was a founder of drop.io will join product management organization at Facebook.</t>
  </si>
  <si>
    <t>As per the transaction announced on October 29, 2010, Drop.io, Inc. was acquired by Facebook, Inc. Drop.io, Inc. provides a platform for private media sharing through a system of drops. It offers a private place for storing and sharing photos, video, audio, notes, and documents. The company was founded in 2007 and is based in Brooklyn, New York.</t>
  </si>
  <si>
    <t>Private Media Sharing</t>
  </si>
  <si>
    <t>Brooklyn, NY</t>
  </si>
  <si>
    <t>We can confirm that we recently completed a small talent acquisition for Drop.io and acquired most of the company’s assets. We’re thrilled that Sam Lessin will be joining us at Facebook.”</t>
  </si>
  <si>
    <t>https://techcrunch.com/2010/10/29/facebook-acquires-drop-io-nabs-sam-lessin/</t>
  </si>
  <si>
    <t>Personal fundraisers introduced</t>
  </si>
  <si>
    <t>https://newsroom.fb.com/news/2017/03/more-ways-to-support-causes/</t>
  </si>
  <si>
    <t>New company mission</t>
  </si>
  <si>
    <t>https://newsroom.fb.com/news/2017/06/our-first-communities-summit-and-new-tools-for-group-admins/</t>
  </si>
  <si>
    <t>Today, we’re proud to announce that we’ve struck a deal with Facebook.  What this means is that Facebook has bought most of drop.io’s technology and assets, and Sam Lessin is moving to Facebook. 
In the coming weeks, we’ll be winding down the drop.io service.</t>
  </si>
  <si>
    <t>Watch introduced</t>
  </si>
  <si>
    <t>https://newsroom.fb.com/news/2017/08/introducing-watch-a-new-platform-for-shows-on-facebook/</t>
  </si>
  <si>
    <t>https://www.cnet.com/news/facebook-acquires-file-sharing-service-drop-io/</t>
  </si>
  <si>
    <t>platform for shows</t>
  </si>
  <si>
    <t>Blood donations introduced</t>
  </si>
  <si>
    <t>https://newsroom.fb.com/news/2017/09/blood-donations-in-india/</t>
  </si>
  <si>
    <t>Endaga</t>
  </si>
  <si>
    <t>Facebook community boost program launched</t>
  </si>
  <si>
    <t>https://newsroom.fb.com/news/2017/11/facebook-community-boost/</t>
  </si>
  <si>
    <t>Specialty Telecommunications</t>
  </si>
  <si>
    <t>Facebook Inc acquired Endaga Inc, a portfolio company of Kapor Capital and Knight Foundation Venture Capital, for an undisclosed amount. Endaga Inc is located in Oakland, California, United States and operates as community cellular network company that provides voice, SMS, and data services to standard GSM phones.</t>
  </si>
  <si>
    <t xml:space="preserve">Provider of cellular network technology. </t>
  </si>
  <si>
    <t>Oakland, CA</t>
  </si>
  <si>
    <t>“We founded Endaga to bring this vision of community cellular networks to everyone who still lacks access to network connectivity worldwide,” the Endaga team wrote. “Over the past year, our team has worked hard to empower communities in this way, and we believe Facebook’s mission to connect the world aligns perfectly with this vision.”</t>
  </si>
  <si>
    <t>https://techcrunch.com/2015/10/05/facebook-hires-founders-of-cellular-network-in-a-box-company-endaga/</t>
  </si>
  <si>
    <t>In an effort to combat fake news and promote authentic, fact-based journalism, Facebook launches Trust Indicators</t>
  </si>
  <si>
    <t>Messenger kids launched</t>
  </si>
  <si>
    <t>https://newsroom.fb.com/news/2017/12/introducing-messenger-kids-a-new-app-for-families-to-connect/</t>
  </si>
  <si>
    <t>CEO Lance Condray and co-founders Kashif Ali, Kurtis Heimerl and Shaddi Hasan wrote in a blog post that they wanted to join Facebook in its effort to connect every person to the Internet. However they will be joining the general Facebook engineering team and not specifically working on Internet.org, Facebook’s initiative to connect the two-thirds of the global population that does not have Internet access.</t>
  </si>
  <si>
    <t xml:space="preserve"> Facebook expands its use of facial recognition technology by introducing new tool that would alert people that a friend, or a friend of a friend, uploaded a photo of them, even if they haven’t been tagged in the picture</t>
  </si>
  <si>
    <t>Community leadership program introduced</t>
  </si>
  <si>
    <t>https://www.adweek.com/digital/endaga/</t>
  </si>
  <si>
    <t>Oculus Quest unveiled at OC5</t>
  </si>
  <si>
    <t>https://newsroom.fb.com/news/2018/09/introducing-oculus-quest/</t>
  </si>
  <si>
    <t>Portal and Portal+ introduced</t>
  </si>
  <si>
    <t>https://newsroom.fb.com/news/2018/10/introducing-portal/</t>
  </si>
  <si>
    <t>Eyegroove</t>
  </si>
  <si>
    <t>video calling</t>
  </si>
  <si>
    <t>Messenger 4 launched</t>
  </si>
  <si>
    <t>https://newsroom.fb.com/news/2018/10/say-hello-to-the-new-messenger-introducing-messenger-4/</t>
  </si>
  <si>
    <t>Provider of instant music video application. The company offiers mobile iOS application that allows users to choose a piece of streaming music, record video, and add interactive effects.</t>
  </si>
  <si>
    <t>We are excited that much of our small team will be joining Facebook to work on new experiences for people to create, share and connect.</t>
  </si>
  <si>
    <t>https://www.adweek.com/digital/facebook-acqui-hires-eyegroove/</t>
  </si>
  <si>
    <t>While the team is joining Facebook, we understand that this is more of an acqui-hire – Facebook did not buy the company, the tech or IP. It’s more about bringing in talent who can help with the development of more creative tools on the site, but not necessarily those that would be a direct answer to Musical.ly.</t>
  </si>
  <si>
    <t>https://techcrunch.com/2016/08/05/facebook-snatches-up-team-from-eyegroove-a-musical-selfie-app/</t>
  </si>
  <si>
    <t>https://www.forbes.com/sites/hughmcintyre/2016/08/09/facebook-has-snapped-up-musical-selfie-startup-eyegroove/#37508cb93900</t>
  </si>
  <si>
    <t>face.com (Vizi Labs)</t>
  </si>
  <si>
    <t>x (as Vizilabs)</t>
  </si>
  <si>
    <t>Face Recognition Platform</t>
  </si>
  <si>
    <t>Information Technology Services</t>
  </si>
  <si>
    <t>Facebook Inc has acquired Face.com from Rhodium Ventures LLC for a reported amount of ILS231.1 (US$60 million). The speculated deal value as of Facebook Inc's formal announcement of the deal ranges between ILS211.9 million (US$55 million) to ILS231.1 million (US$60 million). Facebook Inc was first rumored to be acquiring Face.com for ILS386.6 million (US$100 million) on May 29, 2012. The acquisition is in line with Facebook Inc's strategy of remaining relevant in the mobile computing environment. Based in Tel Aviv, Israel, Face.com develops facial recognition technology. Yandex LLC owns an 18.4% stake in Face.com and was expected to gain between ILS56.8 million (US$14.7 million) to ILS71.1 million (US$18.4 million) for its stake if the talks succeed.</t>
  </si>
  <si>
    <t>As of June 18, 2012, Face.com was acquired by Facebook, Inc. Face.com operates a technology platform with facial recognition software for photo sharing. It helps to tag, share, and find users' and their friends' untagged photos. The company was founded in 2007 and is based in Tel-Aviv, Israel.</t>
  </si>
  <si>
    <t>Facial recognition software for social networks</t>
  </si>
  <si>
    <t>Tel Aviv, Israel</t>
  </si>
  <si>
    <t>"(T)his transaction simply brings a world-class team and a long-time technology vendor in house."</t>
  </si>
  <si>
    <t>https://www.theverge.com/2012/6/18/3094832/facebook-acquires-face-com</t>
  </si>
  <si>
    <t>"(T)he plan is to continue to support our developer community (...) By working with Facebook directly, and joining their team, we'll have more opportunities to build amazing products that will be employed by consumers - that's all we've ever wanted to do."</t>
  </si>
  <si>
    <t>This is absolutely not an acqui-hire, as Facebook will be taking full advantage of the company’s technology and the advancements it’s made on mobile — perhaps to finally include mobile tagging options for photos.</t>
  </si>
  <si>
    <t>https://techcrunch.com/2012/06/18/facebook-scoops-up-face-com-for-100m-to-bolster-its-facial-recognition-tech/</t>
  </si>
  <si>
    <t>https://www.forbes.com/sites/tomiogeron/2012/06/18/facebook-buys-facial-recognition-startup-face-com/#68caec4f7bc9</t>
  </si>
  <si>
    <t>https://thenextweb.com/facebook/2012/06/18/facebook-confirms-acquisition-of-facial-recognition-platform-face-com/</t>
  </si>
  <si>
    <t>FacioMetrics</t>
  </si>
  <si>
    <t>Computer Vision and Machine Learning</t>
  </si>
  <si>
    <t>Facebook Inc acquired FacioMetrics LLC for an undisclosed amount. Founded in 2015 by Fernando De la Torre, FacioMetrics LLC is located in Pittsburgh, Pennsylvania, United States and creates applications for facial image analysis.</t>
  </si>
  <si>
    <t>As of November 16, 2016, FacioMetrics LLC was acquired by Facebook, Inc. FacioMetrics LLC develops facial image analysis application. The company was founded in 2015 and is based in Pittsburgh, Pennsylvania.</t>
  </si>
  <si>
    <t>Enables artificial intelligence to give a facial image analysis capabilities to applications used in smartphones and desktops</t>
  </si>
  <si>
    <t>Pittsburgh, PA</t>
  </si>
  <si>
    <t>“How people share and communicate is changing and things like masks and other effects allow people to express themselves in fun and creative ways. We’re excited to welcome the Faciometrics team who will help bring more fun effects to photos and videos and build even more engaging sharing experiences on Facebook.”</t>
  </si>
  <si>
    <t>https://techcrunch.com/2016/11/16/facial-gesture-controls/</t>
  </si>
  <si>
    <t>“We started FacioMetrics to respond to the increasing interest and demand for facial image analysis — with all kinds of applications including augmented/virtual reality, animation, audience reaction measurement, and others, (...) Now, we’re taking a big step forward by joining the team at Facebook, where we’ll be able to advance our work at an incredible scale, reaching people from across the globe.”</t>
  </si>
  <si>
    <t>https://www.theverge.com/2016/11/16/13658662/facebook-faciometrics-acquisition-facial-recognition-snapchat</t>
  </si>
  <si>
    <t xml:space="preserve">This acquisition is just Facebook’s latest attempt to better compete with Snapchat. As the competition between the two companies has grown fierce, Facebook has become more brazen in its talent grabs and with the features that it’s begun rolling out to its main app and others under the Facebook umbrella. </t>
  </si>
  <si>
    <t>https://venturebeat.com/2016/11/16/facebook-acquires-faciometrics-to-add-fun-effects-to-photos-and-videos/</t>
  </si>
  <si>
    <t>https://www.zdnet.com/article/facebook-has-just-snapped-up-this-facial-recognition-company/</t>
  </si>
  <si>
    <t>fayteq</t>
  </si>
  <si>
    <t>Video Editing Technology</t>
  </si>
  <si>
    <t>Electronic Production Equipment</t>
  </si>
  <si>
    <t>Facebook Inc acquired fayteq AG for an undisclosed amount. fayteq AG is best known for developing technology that makes it possible to add objects to existing videos, or remove objects from videos. The transaction is in line with the strategy of Facebook Inc to expand its portfolio of technologies. Facebook Inc will use this kind of technology to add live video effects to Facebook Live. fayteq AG is located in Erfurt, Thueringen, Germany and develops video editing tools.</t>
  </si>
  <si>
    <t>Facebook Live</t>
  </si>
  <si>
    <t>Erfurt, Germany</t>
  </si>
  <si>
    <t>"(The acquisition) could be useful as Facebook pursues additional video filter creation technology, both for its live streaming efforts, and for platforms like Instagram Stories. (…) Some aspects of this platform include recognizing real-world objects captured by a smartphone camera and applying digital effects specific to those objects. Facebook’s move into becoming an AR platform was made more interesting when Apple revealed plans to actually do much the same thing at a system level throughout iOS with ARKit, which makes it astonishingly simple for developers to add virtual objects to scenes.
Fayteq’s expertise could help Facebook continue to build out this area of its product plans, and its IP and patents could help the social network own the results of its work in AR more definitively, too."</t>
  </si>
  <si>
    <t>https://techcrunch.com/2017/08/11/facebook-buys-computer-vision-startup-focused-on-adding-objects-to-video/</t>
  </si>
  <si>
    <t>https://variety.com/2017/digital/news/facebook-fayteq-acquisition-1202523948/</t>
  </si>
  <si>
    <t>FB.com domain name</t>
  </si>
  <si>
    <t>as corporate asset</t>
  </si>
  <si>
    <t>Domain Name</t>
  </si>
  <si>
    <t>Facebook Inc acquired FB.com from American Farm Bureau Federation for a $8.5 million in cash. The acquisition allows Facebook Inc to use FB.com's domain name. Located in USA, FB.com operates a website.</t>
  </si>
  <si>
    <t>Washington, DC</t>
  </si>
  <si>
    <t>“The farm bureau has agreed to give us FB.com and we in return have agreed to not sell Farm subsidies.”</t>
  </si>
  <si>
    <t>https://techcrunch.com/2010/11/15/facebook-acquired-fb-com-from-the-american-farm-bureau/</t>
  </si>
  <si>
    <t>https://techcrunch.com/2011/01/11/facebook-paid-farm-bureau-8-5-million-to-acquire-fb-com/</t>
  </si>
  <si>
    <t>https://mashable.com/2011/01/11/facebook-paid-8-5-million-to-acquire-fb-com/</t>
  </si>
  <si>
    <t>bought domain name only</t>
  </si>
  <si>
    <t>FriendFeed</t>
  </si>
  <si>
    <t>Social Networking Aggregator</t>
  </si>
  <si>
    <t>Facebook Inc acquired FriendFeed Inc for an undisclosed amount. FriendFeed Inc is a provider of online sharing technology services. All FriendFeed employees will join Facebook.  FriendFeed raised a $5 million in Series A funding in February 2008 led by Benchmark Capital.</t>
  </si>
  <si>
    <t xml:space="preserve">As of August 10, 2009, FriendFeed, Inc. was acquired by Facebook, Inc. FriendFeed, Inc. provides an online service that enables its users to discover and discuss the interesting stuff find on the Web with friends. It enables its members to invite friends and get customized feed made up of the content consisting of photos, interesting links, videos, and messages. The company was founded in 2007 and is based in Mountain View, California. </t>
  </si>
  <si>
    <t>Provider of services to keep up to date on news, photos, etc that friends are sharing</t>
  </si>
  <si>
    <t>CEO of FriendFeed became CTO of facebook</t>
  </si>
  <si>
    <t>shut down 2015</t>
  </si>
  <si>
    <t>https://newsroom.fb.com/news/2009/08/facebook-agrees-to-acquire-sharing-service-friendfeed/</t>
  </si>
  <si>
    <t>‘Since I first tried FriendFeed, I’ve admired their team for creating such a simple and elegant service for people to share information,’ said Mark Zuckerberg, Facebook founder and CEO. ‘As this shows, our culture continues to make Facebook a place where the best engineers come to build things quickly that lots of people will use.’</t>
  </si>
  <si>
    <t>Facebook Press Release</t>
  </si>
  <si>
    <t>‘Facebook and FriendFeed share a common vision of giving people tools to share and connect with their friends,’ said Bret Taylor, a FriendFeed co-founder and, previously, the group product manager who launched Google Maps. ‘We can’t wait to join the team and bring many of the innovations we’ve developed at FriendFeed to Facebook’s 250 million users around the world.’</t>
  </si>
  <si>
    <t>Facebook also announced that it would begin rolling out a new search engine for the site. The company said the FriendFeed acquisition would also give Facebook much more expertise in the field of search.</t>
  </si>
  <si>
    <t>FriendFeed_4_Article(Times)</t>
  </si>
  <si>
    <t>https://www.vox.com/2015/3/9/11559956/facebook-shuts-down-friendfeed</t>
  </si>
  <si>
    <t>Friendster</t>
  </si>
  <si>
    <t>Intellectual Property/Patents</t>
  </si>
  <si>
    <t>Portfolio of Social Networking Patents</t>
  </si>
  <si>
    <t>Facebook bought Friendster social network patents after Friendster had already declined, mainly to prevent potential ip violation claims</t>
  </si>
  <si>
    <t>Mountain View, CA; Malaysia, Kuala Lumpur</t>
  </si>
  <si>
    <t>Facebook CEO Mark Zuckerberg is already the undisputed king of social networks, but now he has one more prize: 18 key patents related to social networks, quietly purchased this summer from the industry’s faded pioneer, Friendster.</t>
  </si>
  <si>
    <t>https://venturebeat.com/2010/08/04/facebook-friendster-patents/</t>
  </si>
  <si>
    <t>https://www.adweek.com/digital/facebook-friendster-patents/</t>
  </si>
  <si>
    <t>https://gigaom.com/2010/08/04/facebook-buys-friendster-patents-for-40m/</t>
  </si>
  <si>
    <t>GazeHawk</t>
  </si>
  <si>
    <t>Facebook Inc acquired GazeHawk Inc a portfolio company of 500 Startups LLC, Y Combinator LLC, for an undisclosed amount. The transaction would provide Facebook Inc with growth opportunities. Following the transaction GazeHawk Inc six employes  will be moving to Facebook Inc. Founded in December 2009, GazeHawk Inc is located in Mountain View, California, United States and Provides webcam eye tracking services.</t>
  </si>
  <si>
    <t>Eye tracking service using webcams</t>
  </si>
  <si>
    <t>"We're extremely happy to confirm that GazeHawk is joining Facebook. Brian and Joe built a really innovative startup that helped developers build more engaging web sites and online services. GazeHawk's technology and intellectual property are not part of the deal, and will remain independent of Facebook."</t>
  </si>
  <si>
    <t>https://www.zdnet.com/article/facebook-acquires-eye-tracking-startup-gazehawk/</t>
  </si>
  <si>
    <t xml:space="preserve">While working on GazeHawk, we attracted the attention of the Facebook team, who were impressed with our ability to build out a powerful technology and platform. Likewise, we were impressed by the compelling story going on at Facebook today. As a result, we're happy to announce that we will be joining the Facebook team. (...) GazeHawk's product and technology are not part of the acquisition and will remain completely independent of Facebook. </t>
  </si>
  <si>
    <t>So it might not be exactly the eye-tracking techniques pioneered at GazeHawk that we will see appear at Facebook, but given that the company is effectively rethinking what is being done on the web with advertising and marketing — how it is measured, delivered and consumed — the idea of putting in a team that could potentially work at the cutting edge of how to track the third of these makes perfect sense.</t>
  </si>
  <si>
    <t>https://techcrunch.com/2012/03/08/facebook-gazehaw-2/</t>
  </si>
  <si>
    <t>https://www.businessinsider.com/facebook-acquires-gazehawk-for-talent-2012-3</t>
  </si>
  <si>
    <t>https://www.computerworld.com/article/2502279/facebook-acquires-staff-behind-webcam-eye-tracking-startup-gazehawk.html</t>
  </si>
  <si>
    <t>Glancee</t>
  </si>
  <si>
    <t>Social Discovery Platform</t>
  </si>
  <si>
    <t>Facebook Inc acquired Glancee Inc for an undisclosed amount. Glancee's three employees will be moving to Facebook. The acquisition is part of its strategic growth in services aimed at mobile users. Glancee Inc is based in Menlo Park, San Mateo, California, United States, and develops mobile applications.</t>
  </si>
  <si>
    <t>As of May 4, 2012, Glancee, Inc. was acquired by Facebook, Inc. Glancee, Inc. develops mobile phone application which tells people when they with similar interests are in the same location. Glancee, Inc. was founded in 2010 and is based in San Francisco, California.</t>
  </si>
  <si>
    <t>Glancee app was killed shortly after acquisition but company still appears as active.</t>
  </si>
  <si>
    <t>“We are thrilled to confirm that Facebook has acquired Glancee. The acquisition closed today. We can’t wait for co-founders Andrea, Alberto and Gabriel to join the Facebook team to work on products that help people discover new places and share them with friends.”</t>
  </si>
  <si>
    <t>https://techcrunch.com/2012/05/04/facebook-buys-location-based-discovery-app-glancee/</t>
  </si>
  <si>
    <t>We are therefore very excited to announce that Facebook has acquired Glancee and that we have joined the team in Menlo Park to build great products for over 900 million Facebook users. We’ve had such a blast connecting people through Glancee, and we truly thank our users for being a part of the Glancee community.</t>
  </si>
  <si>
    <t>Glancee has three employees and all three co-founders are moving to work for the social networking giant. Additional details of the acquisition were not disclosed, but this appears to be a mainly talent acquisition, although Facebook is taking over the startup's technologies.</t>
  </si>
  <si>
    <t>https://www.zdnet.com/article/facebook-acquires-location-based-social-discovery-startup-glancee/</t>
  </si>
  <si>
    <t>https://www.businessinsider.com/facebook-just-did-a-really-smart-thing-by-acquiring-glancee-2012-5</t>
  </si>
  <si>
    <t>Acquired talent and technology (Glancee has a competitor that is 3x more popular)</t>
  </si>
  <si>
    <t>Gowalla</t>
  </si>
  <si>
    <t>Location Based Service</t>
  </si>
  <si>
    <t>Facebook Inc acquired Gowalla Inc for an undisclosed amount. Almost all employees of Gowalla will transfer to the headquarters of Facebook in Silicon Valley. The acquisition supports the Timeline feature of Facebook. Gowalla Inc is based in Texas and operates as an online social networking site. The transaction value is estimated to be $3 million in private shares.</t>
  </si>
  <si>
    <t>As of December 5, 2011, Gowalla, Inc. was acquired by Facebook, Inc. Gowalla, Inc. provides a social networking platform. Gowalla, Inc. was formerly known as AlamoFire, Inc. Gowalla, Inc. was founded in 2007 and is based in Austin, Texas.</t>
  </si>
  <si>
    <t>Social networking service for smartphones (location)</t>
  </si>
  <si>
    <t>Austin, TX</t>
  </si>
  <si>
    <t>Gowalla was closed in Feb 2013</t>
  </si>
  <si>
    <t>“In talking with the Gowalla team, we realized that we share many of the same goals: building great products that reach millions of people, making a big impact quickly, and creating new ways for people to connect and share what’s going on in their lives,” Facebook said in an emailed statement on Monday.
“While Facebook isn’t acquiring the Gowalla service or technology, we’re sure that the inspiration behind Gowalla will make its way into Facebook over time,” the company said.</t>
  </si>
  <si>
    <t>https://www.reuters.com/article/us-facebook-gowalla/facebook-grabs-gowalla-team-but-not-technology-idUSTRE7B41SZ20111205</t>
  </si>
  <si>
    <t>Williams and his co-founder were moved to join Facebook after attending the F8 conference in 2011. "We were blown away by Facebook's new developments. A few weeks later Facebook called, and it became clear that the way for our team to have the biggest impact was to work together," Williams wrote when he announced the acquisition.</t>
  </si>
  <si>
    <t>https://www.businessinsider.com/gowalla-founder-josh-williams-is-leaving-facebook-plans-to-pursue-new-project-in-san-francisco-2013-7</t>
  </si>
  <si>
    <t>According to CNN, the fate of Gowalla’s existing app is as of yet undecided. It’s also unclear whether this is an ‘acqui-hire’, or if Facebook is also interested in any of Gowalla’s technology. My hunch is that it’s the former.</t>
  </si>
  <si>
    <t>https://techcrunch.com/2011/12/02/report-facebook-has-acquired-gowalla/</t>
  </si>
  <si>
    <t>https://www.zdnet.com/article/facebook-acquisition-complete-gowalla-shuts-down/</t>
  </si>
  <si>
    <t>https://www.businessinsider.com/facebook-gowalla-3-million-shares-2011-12</t>
  </si>
  <si>
    <t>The app was closed but many of its features where added to FB</t>
  </si>
  <si>
    <t>GrokStyle</t>
  </si>
  <si>
    <t>Facebook Inc acquired GrokStyle Inc for an undisclosed amount. The acquisition would contribute to Facebook Inc's AI capabilities. Following the transaction, GrokStyle Inc would be winding down its business. GrokStyle Inc is located in San Francisco, California, United States and develops software application for furniture and home décor sector.</t>
  </si>
  <si>
    <t>As of February 8, 2019, GrokStyle Inc. was acquired by Facebook, Inc. GrokStyle Inc. develops visual search recognition software. The company was incorporated in 2015 and is based in San Francisco, California.</t>
  </si>
  <si>
    <t>Developer of vision-based AI platform designed to offer deep-learning algorithms for computers recognize elements in photographs.</t>
  </si>
  <si>
    <t xml:space="preserve">“We are excited to welcome GrokStyle to Facebook. Their team and technology will contribute to our AI capabilities,” </t>
  </si>
  <si>
    <t>https://venturebeat.com/2019/02/08/facebook-acquires-visual-search-startup-grokstyle/</t>
  </si>
  <si>
    <t xml:space="preserve">“Our team and technology will live on, and we will continue using our AI to build great visual search experiences for retail,” </t>
  </si>
  <si>
    <t>Facebook’s acquisition of the company (no terms disclosed) makes sense on a couple of fronts: First, the company is investing heavily in computer vision and AI, so GrokStyle and its founders are naturally potential targets. Second, Facebook is also trying to invest in its marketplace, and using the camera as an interface for it fits right into the company’s philosophy.</t>
  </si>
  <si>
    <t>https://techcrunch.com/2019/02/08/facebook-picks-up-retail-computer-vision-outfit-grokstyle/</t>
  </si>
  <si>
    <t>https://www.forbes.com/sites/samshead/2019/02/08/facebook-snaps-up-ai-startup-grokstyle/#3468e7031c7b</t>
  </si>
  <si>
    <t>https://www.cnet.com/news/facebook-acquires-ai-startup-that-helps-you-shop/</t>
  </si>
  <si>
    <t>Hot Potato</t>
  </si>
  <si>
    <t>Check-ins/Status Updates</t>
  </si>
  <si>
    <t>Social Media Platform to check-in/provide updates for live events</t>
  </si>
  <si>
    <t>Facebook places</t>
  </si>
  <si>
    <t>Already reviewed as Hot Potato Media</t>
  </si>
  <si>
    <t>Hot Potato Media</t>
  </si>
  <si>
    <t>Miscellaneous Commercial Services</t>
  </si>
  <si>
    <t>Facebook Inc acquired Hot Potato for about US$10 million to US$15 million. Hot Potato, located in New York, develops online chat applications for live events.</t>
  </si>
  <si>
    <t>As of August 20, 2010, Hot Potato was acquired by Facebook, Inc. Hot Potato offers internet based social networking services. The company was founded in 2009 and is based in Brooklyn, New York.</t>
  </si>
  <si>
    <t>Provider of chat applications for live events</t>
  </si>
  <si>
    <t>shut down a month after acquisition</t>
  </si>
  <si>
    <t>"We’re excited to confirm that we recently acquired Hot Potato, a service that helps people socialize around live events and share what they’re doing with friends. We’ve admired for some time how Hot Potato is tackling this space and look forward to working with them to bring Hot Potato innovations to Facebook."</t>
  </si>
  <si>
    <t>https://mashable.com/2010/08/20/facebook-acquires-hotpotato/</t>
  </si>
  <si>
    <t>"If Hot Potato was going to sell to anyone, Facebook was the natural choice. Facebook is still small, moves fast, provides a great supportive environment for people to be entrepreneurial, and most importantly, Facebook builds great products. We’re looking forward to joining their team"</t>
  </si>
  <si>
    <t>https://techcrunch.com/2010/08/20/facebook-buys-hot-potato/</t>
  </si>
  <si>
    <t>"Another 'buy them instead of hiring them' deal," Swisher says. "The most logical place for [Hot Potato's employees] to end up would be working on the social network's mobile products."</t>
  </si>
  <si>
    <t>HotPotato_2_(DowJones)</t>
  </si>
  <si>
    <t>https://www.businessinsider.com/heres-why-hot-potato-is-a-better-buy-for-facebook-than-foursquare-would-have-been-2010-7</t>
  </si>
  <si>
    <t>Stated acquihire; this was right before they launched facebook places</t>
  </si>
  <si>
    <t>Hot Studio</t>
  </si>
  <si>
    <t>Design Agency</t>
  </si>
  <si>
    <t>Facebook Inc agreed to acquire Hot Studio Inc for an undisclosed amount. Hot Studio, Inc. is located in San Francisco, California, United States and provides web designing services.</t>
  </si>
  <si>
    <t>Digital products and services; full service design agency</t>
  </si>
  <si>
    <t>New York, NY; San Francisco, CA</t>
  </si>
  <si>
    <t>We began working with Hot Studio on a few projects several months ago. Immediately, we recognized the synergy between our teams and their remarkable talents. Hot Studio has a sixteen-year history working with some of the world’s biggest and best brands. They have an intricate understanding of what businesses need and a flair for building tools and resources to help meet those needs. And this is what we’re bringing them here to do – build amazing tools that help the brands and businesses that use Facebook.</t>
  </si>
  <si>
    <t>https://techcrunch.com/2013/03/14/facebook-acquires-hot-studios/</t>
  </si>
  <si>
    <t>Several months ago, we began a great working relationship with the Facebook team. During that time, we’ve noticed unique synergies between the two companies in their commitment to foster a robust, collaborative, creative culture, and a relentless desire to create excellent and meaningful experiences for people all around the world. (...) At Hot Studio, we’ve built a team that amazes us every day with their talent, ambition, and ideas. In joining Facebook, we’ll have the opportunity to unleash that talent at a scale that impacts the way businesses and more than 1 billion people around the world communicate. We’re excited to take this next step together and join one of the greatest companies in the world.</t>
  </si>
  <si>
    <t>https://www.adweek.com/digital/hot-studio/</t>
  </si>
  <si>
    <t>Facebook isn't acquiring the company and its assets, but just the talent, in what some people with a predilection for ugly portmanteaus are calling an 'acquihire'.</t>
  </si>
  <si>
    <t>http://magazine.webdependence.co.uk/facebook-acquires-hot-studio-team</t>
  </si>
  <si>
    <t>InfiniLED</t>
  </si>
  <si>
    <t>x (acquired by Oculus)</t>
  </si>
  <si>
    <t>Electrical Products</t>
  </si>
  <si>
    <t>Oculus VR Inc, a subsidiary of Facebook Inc, acquired Infiniled Ltd for an undisclosed amount. Founded in 2010, Infiniled Ltd has about 20 employees and is located in Cork, Ireland and manufactures low powered LED technology.</t>
  </si>
  <si>
    <t>Ireland</t>
  </si>
  <si>
    <t>VentureBeat has independently confirmed with Oculus that InfiniLED has indeed now joined the Oculus research team in Cork, though when pushed to confirm terms or any other facet of the deal, an Oculus spokesperson would only say: “That’s all we’re sharing right now.”</t>
  </si>
  <si>
    <t>https://venturebeat.com/2016/10/14/facebooks-oculus-acquires-irish-startup-infiniled-an-irish-startup-that-makes-low-power-led-displays/</t>
  </si>
  <si>
    <t>Considering the startup has less than 20 employees, according to the news website Silicon Republic, it’s likely that Facebook’s Oculus unit is acquiring the company for its engineering staff rather than trying to commercialize the startup’s existing technology.</t>
  </si>
  <si>
    <t>https://fortune.com/2016/10/14/facebook-oculus-virtual-reality-infiniled/</t>
  </si>
  <si>
    <t>Instagram</t>
  </si>
  <si>
    <t>https://investor.fb.com/investor-news/press-release-details/2012/Facebook-to-Acquire-Instagram/default.aspx</t>
  </si>
  <si>
    <t>I'm excited to share the news that we've agreed to acquire Instagram and that their talented team will be joining Facebook.
For years, we've focused on building the best experience for sharing photos with your friends and family. Now, we'll be able to work even more closely with the Instagram team to also offer the best experiences for sharing beautiful mobile photos with people based on your interests.</t>
  </si>
  <si>
    <t>"It's important to be clear that Instagram is not going away," Instagram's founders wrote on their company blog. "We'll continue to add new features to the product and find new ways to create a better mobile photos experience."</t>
  </si>
  <si>
    <t>https://money.cnn.com/2012/04/09/technology/facebook_acquires_instagram/index.htm</t>
  </si>
  <si>
    <t>At 27 million registered users on iOS alone, Instagram was increasingly positioning itself as a social network in its own right — not just a photo-sharing app. And it was clear that some users were doing more of the daily sharing actvities on Instagram rather than Facebook’s all-in-one mobile apps, which had to be cluttered with nearly every feature of the desktop site.</t>
  </si>
  <si>
    <t>https://techcrunch.com/2012/04/09/facebook-to-acquire-instagram-for-1-billion/</t>
  </si>
  <si>
    <t>https://dealbook.nytimes.com/2012/04/09/facebook-buys-instagram-for-1-billion/</t>
  </si>
  <si>
    <t>https://www.zdnet.com/article/why-facebook-acquired-instagram-for-1-billion/</t>
  </si>
  <si>
    <t>Karma Science</t>
  </si>
  <si>
    <t>Social Gifting</t>
  </si>
  <si>
    <t>Facebook Inc acquired Karma Science Inc for an undisclosed amount. Karma Science Inc is based in San Francisco, California, United States, and develops a platform that allows person-to-person gifts of products or services via mobile devices. The company has 16 employees.</t>
  </si>
  <si>
    <t>As of May 18, 2012, Karma Science, Inc. was acquired by Facebook, Inc. Karma Science, Inc. provides an application that enables users to send gifts to their friends and family in the United States from their phone. The company was incorporated in 2011 and is based in San Francisco, California.</t>
  </si>
  <si>
    <t>Platform that allows person to person gifts of products or services</t>
  </si>
  <si>
    <t>Facebook gifts</t>
  </si>
  <si>
    <t>USA</t>
  </si>
  <si>
    <t>Karma appears as still active but its app was integrated as Facebook gifts</t>
  </si>
  <si>
    <t>“We’ve been really impressed with the Karma team and all they accomplished in such a short time. This acquisition combines Karma’s passion and innovative mobile app with Facebook’s platform to help people connect and share in new and meaningful ways.”</t>
  </si>
  <si>
    <t>https://techcrunch.com/2012/05/18/facebook-acquires-karma/</t>
  </si>
  <si>
    <t>"We’re thrilled to announce that Karma has been acquired by Facebook. The service that Karma provides will continue to operate in full force. By combining the incredible passion of our community with Facebook’s platform we can delight users in new and meaningful ways. As we say … only good things will follow."</t>
  </si>
  <si>
    <t>Karma only has 16 employees, and most people assumed it was yet another acqui-hire for Facebook. Those people are wrong, it's a much bigger deal, both literally and figuratively. Doug MacMillan at BusinessWeek reports Facebook paid $80 million for the startup, which is its second biggest purchase ever after Instagram.</t>
  </si>
  <si>
    <t>https://www.businessinsider.com/facebook-made-its-second-largest-acquisition-last-week-and-its-much-bigger-deal-than-you-realize-2012-5</t>
  </si>
  <si>
    <t>https://bits.blogs.nytimes.com/2012/05/18/facebook-buys-karma-a-popular-gifting-app/</t>
  </si>
  <si>
    <t>https://www.forbes.com/sites/tomiogeron/2012/05/18/facebook-makes-first-post-ipo-acquisition-karma/#70c702645eaf</t>
  </si>
  <si>
    <t>Acquired talent and technology, app expected to be integrated with facebook</t>
  </si>
  <si>
    <t>Lightbox.com</t>
  </si>
  <si>
    <t>Facebook Inc acquired Lightbox Ltd for an undisclosed amount. The transaction further develops Facebook's mobile product. Lightbox Ltd is based in London, London &amp; South East, United Kingdom, and provides media services.</t>
  </si>
  <si>
    <t>“The Lightbox team has incredible experience developing innovative mobile products that people love. We look forward to welcoming this world-class team of engineers to Facebook.”</t>
  </si>
  <si>
    <t>https://techcrunch.com/2012/05/15/facebook-lightbox/</t>
  </si>
  <si>
    <t>Today, we're happy to announce that the Lightbox team is joining Facebook, where we'll have the opportunity to build amazing products for Facebook's 500+ million mobile users. This means we're no longer accepting new signups. If you're an existing user, you can continue to use Lightbox.com until June 15 and you can download your photos from here. Facebook is not acquiring the company or any of the user data hosted on Lightbox.com. In the coming weeks, we will be open sourcing portions of the code we've written for Lightbox and posting them to our Github repository.</t>
  </si>
  <si>
    <t>https://www.zdnet.com/article/facebook-acquires-mobile-photo-sharing-startup-lightbox/</t>
  </si>
  <si>
    <t>While this talent acquisition should bolster confidence in Facebook’s mobile product, it doesn’t answer the question of how its going to to turn mobile into a massive revenue stream. Those two go together, though. The better the mobile product, the more mobile ads Facebook can get away with. (...) Similar to Instagram, Lightbox wasn’t just a photosharing app, but also a community where people browsed each other’s mini-masterpieces. However, Facebook won’t be adding that community to its 500+ million mobile population. Just Lightbox’s talent is joining the big blue social network, not the tech or users.</t>
  </si>
  <si>
    <t>http://allthingsd.com/20120515/facebook-acqhires-mobile-photo-sharing-company-lightbox/</t>
  </si>
  <si>
    <t>https://www.webpronews.com/facebook-acquires-another-photo-sharing-service-lightbox/</t>
  </si>
  <si>
    <t>Little Eye Software Labs</t>
  </si>
  <si>
    <t>Performance Analysis and Monitoring Tools for Android</t>
  </si>
  <si>
    <t>Facebook Inc acquired Little Eye Software Labs Pvt Ltd, a portfolio company of Little Eye Software Labs Pvt Ltd for INR934.8 million (US$15 million). Following the transaction, Little Eye Software Labs Pvt Ltd's team would join Facebook mobile development team at their Menlo Park, California headquarters. Founded in 2012, Little Eye Software Labs Pvt Ltd is located in Bangalore, Karnataka, India and operates as a mobile developer.</t>
  </si>
  <si>
    <t>Developer of analyss software for developers and testers of android applications (performance analysis for android apps)</t>
  </si>
  <si>
    <t>Bangalore, India</t>
  </si>
  <si>
    <t>I’m excited to announce that we’re acquiring Little Eye Labs, a company that produces world-class technology to help developers build more efficient products with Android. This is an opportunity to welcome some of the industry’s most talented engineers to our team in Menlo Park, Calif. At Facebook, we remain focused on producing useful and engaging mobile applications. The Little Eye Labs technology will help us continue improving our Android code base to make more efficient, higher-performing apps.</t>
  </si>
  <si>
    <t>https://www.adweek.com/digital/facebook-closes-acquisition-of-little-eye-labs/</t>
  </si>
  <si>
    <t>“With this acquisition, Little Eye Labs  will join forces with Facebook to take its mobile development to the next level! This is Facebook’s  first acquisition of an Indian company, and we are happy to become part of such an incredible team,” the company said in a statement on its site.</t>
  </si>
  <si>
    <t>https://techcrunch.com/2014/01/07/little-eye-labs-acquisition/</t>
  </si>
  <si>
    <t>TechCrunch’s Pankaj Mishra wrote last month that the acquisition of Little Eye Labs fits into Facebook’s mobile strategy, which has lagged behind rivals like Twitter even though 874 million of its 1.19 billion users (as of September 2013) access the social network primarily via their mobile devices.</t>
  </si>
  <si>
    <t>https://www.zdnet.com/article/facebook-buys-little-eye-labs-to-boost-mobile-development/</t>
  </si>
  <si>
    <t>https://www.cnet.com/news/facebook-buys-indian-startup-little-eye-labs/</t>
  </si>
  <si>
    <t>LiveRail</t>
  </si>
  <si>
    <t>Video Advertising Platform</t>
  </si>
  <si>
    <t>Facebook Inc acquired LiveRail Inc for approximately US$400 million to US$500 million. The transaction enhances Facebook Inc's portfolio of digital advertising services. LiveRail Inc has around 170 employees. LiveRail Inc is located in San Francisco, California, United States and provides online video ad network services.</t>
  </si>
  <si>
    <t>Online video advertising services. Video campaign management, advertisement unit support, campaign reporting, advertisement optimizing, video distribution and monitoring services.</t>
  </si>
  <si>
    <t>https://investor.fb.com/investor-news/press-release-details/2014/Facebook-to-Acquire-LiveRail/default.aspx</t>
  </si>
  <si>
    <t>"We believe that LiveRail, Facebook and the premium publishers it serves have an opportunity to make video ads better and more relevant for the hundreds of millions of people who watch digital video every month. More relevant ads will be more interesting and engaging to people watching online video, and more effective for marketers too. Publishers will benefit as well because more relevant ads will help them make the most out of every opportunity they have to show an ad."</t>
  </si>
  <si>
    <t>LiveRail could help Facebook better target the video ads it runs in the News Feed, and pipe in more advertisers. Meanwhile, Facebook could aid LiveRail with its own targeting of video ads across the web and mobile apps, plus connect it to Facebook’s vast array of ad clients. The close of the deal comes just days after Twitter launched its own video ad product, signaling there will be big competition between the social networks for ad dollars as they transfer from TV to digital.</t>
  </si>
  <si>
    <t>https://techcrunch.com/2014/08/14/facebooks-400m-500m-acquisition-of-video-ad-tech-startup-liverail-is-now-official/</t>
  </si>
  <si>
    <t>https://www.reuters.com/article/us-facebook-liverail/facebook-acquires-video-ad-company-liverail-idUSKBN0F725R20140702</t>
  </si>
  <si>
    <t>https://venturebeat.com/2014/07/02/facebook-has-acquired-liverail-a-video-advertising-company/</t>
  </si>
  <si>
    <t>"An acquihire was never the plan. The plan was never to kill the product or shut it down. The plan was to grow it, and I don't think that's the plan anymore."</t>
  </si>
  <si>
    <t>Madebysofa (Sofa Payments B.V.)</t>
  </si>
  <si>
    <t>Software Design</t>
  </si>
  <si>
    <t>Facebook Inc acquired madebysofa Holding BV for an undisclosed amount. Established in 2006, madebysofa Holding BV is based in Amsterdam, Netherlands, and develops software. Following the acquisition, madebysofa Holding BV employees will move from Amsterdam to Facebook Inc's headquarters in Palo Alto, US.</t>
  </si>
  <si>
    <t xml:space="preserve">As of June 9, 2011, Sofa Payments B.V. was acquired by Facebook, Inc. Sofa Payments B.V. operates as a software and interaction design company. Its clientele includes Nike, Mozilla, 280 North, Aristo, TomTom and Disco. The company was founded in 2006 and is based in Amsterdam, the Netherlands. </t>
  </si>
  <si>
    <t>Mac-based software for e-commerce and file comparison</t>
  </si>
  <si>
    <t>Netherlands, Amsterdam</t>
  </si>
  <si>
    <t>We were just blown away by the Sofa team’s work, from their Mac and web software to the interfaces and brand identities they created for clients. The more we got to know them, the more we realized that their passion for working in small teams and iterating to find solutions to hard problems matched our own culture. We can’t wait for them to join the team.</t>
  </si>
  <si>
    <t>https://techcrunch.com/2011/06/09/facebook-sofa/</t>
  </si>
  <si>
    <t>We expected to keep working at Sofa forever. But after Facebook first made contact, we were quickly convinced to join forces.
Facebook is full of talent and has a great culture. We feel challenged and at home at the same time, and can really get things done there. But equally important, we believe that at Facebook, we will be making a real difference to a lot of people’s lives.</t>
  </si>
  <si>
    <t>The team is best known for its Mac interface design, but Facebook says that as part of the design team that won’t be a focus. Despite no Mac apps appearing on the horizon, Facebook now has the cream of the crop for its web products.</t>
  </si>
  <si>
    <t>https://thenextweb.com/facebook/2011/06/10/facebook-acquires-dutch-software-house-sofa/</t>
  </si>
  <si>
    <t>Mainly talent acquisition</t>
  </si>
  <si>
    <t>Mailrank</t>
  </si>
  <si>
    <t>Email Prioritization</t>
  </si>
  <si>
    <t>Facebook Inc acquired MailRank Inc for an undisclosed amount. The acquisition would expand Facebook Inc's services on smartphones. Co-founded by Bryan O'Sullivan and Bethanye McKinney Blount, MailRank Inc is based in Mountain View and provides email prioritization solutions. Bryan O'Sullivan and Bethanye McKinney Blount would join Facebook Inc in December 2011.</t>
  </si>
  <si>
    <t>NA</t>
  </si>
  <si>
    <t>As of November 15, 2011, Mailrank was acquired by Facebook, Inc.</t>
  </si>
  <si>
    <t>MailRank was discontinued (FB didn't acquire the tech, just the people)</t>
  </si>
  <si>
    <t>"We’re happy to confirm that we’ve hired Bryan O’Sullivan and Bethanye Blount, the co-founders of MailRank,” Facebook said in a statement, “Both have stellar track records as engineers and entrepreneurs, and we’re looking forward to welcoming them to Facebook in December,”</t>
  </si>
  <si>
    <t>https://techcrunch.com/2011/11/15/founders-of-email-sorting-startup-mailrank-head-to-facebook/</t>
  </si>
  <si>
    <t>https://www.zdnet.com/article/facebook-acquires-e-mail-prioritizer-mailrank/</t>
  </si>
  <si>
    <t>seems like an acquihire; did not acquire the technology</t>
  </si>
  <si>
    <t xml:space="preserve">Majicke </t>
  </si>
  <si>
    <t>Automated software testing intended to automatically generate test sequences and find crashes (find bugs in code)</t>
  </si>
  <si>
    <t>Southampton, UK</t>
  </si>
  <si>
    <t>We're excited to announce that the team behind MaJiCKe will be joining us at Facebook in London. MaJiCKe has developed software that uses Search Based Software Engineering (SBSE) to help engineers find bugs while reducing the inefficiencies of writing test code. Their key product, Sapienz, is a multi-objective end-to-end testing system that automatically generates test sequences using SBSE to find crashes using the shortest path it can find.
The company's three co-founders Mark Harman (Scientific Advisor), Yue Jia (CEO), and Ke Mao (CTO) are researchers at University College London (UCL), currently funded, in part, by the UK’s Engineering and Physical Sciences Research Council (EPSRC). They are all leaders in the field of computational search intelligence and will be joining an existing roster of strong engineering talent in our London office that is critical to building Facebook. We can't wait for the team to get started and to help us move faster towards our goal of connecting the world.</t>
  </si>
  <si>
    <t>https://www.facebook.com/academics/posts/were-excited-to-announce-that-the-team-behind-majicke-will-be-joining-us-at-face/1326609954057075/</t>
  </si>
  <si>
    <t>DAASE research group MaJiCKe have moved to work with Facebook in London. MaJiCKe have developed software that uses Search Based Software Engineering (SBSE) to help engineers find bugs while reducing the inefficiencies of writing test code. Their product Sapienz automatically generates test sequences using SBSE to find crashes using the shortest path it can find. Sapienz is the world’s first automated test tool able to minimise the length of tests which simultaneously maximising the amount of code checked.</t>
  </si>
  <si>
    <t>https://daaseblog.wordpress.com/2017/05/11/daase-research-team-and-spinout-majicke-move-to-facebook/</t>
  </si>
  <si>
    <t>Malbec Labs (Tagtile)</t>
  </si>
  <si>
    <t>Customer Loyalty App</t>
  </si>
  <si>
    <t>Facebook Inc acquired Malbec Labs Inc, doing business as Tagtile, for an undisclosed amount. Pursuant to the transaction, Malbec Labs Inc's founders and engineering team will join Facebook Inc. Malbec Labs Inc is based in San Francisco, California, United States, and provides mobile-based loyalty and direct marketing solutions.</t>
  </si>
  <si>
    <t>As of April 12, 2012, Tagtile was acquired by Facebook, Inc. Tagtile provides loyalty and direct marketing solutions for businesses. It connects purchase history with customer identity; and enables users to engage their customers using push notifications, customized offers, and targeted information. The company was founded in 2011 and is based in San Francisco, California.</t>
  </si>
  <si>
    <t>Marketing system for local businesses that identifies customer shoppin ghabits and engages customers for repeat business through loyalty programs and direct marketing; tracks location</t>
  </si>
  <si>
    <t>“We’re happy to confirm that TagTile’s founders are joining Facebook, and that Facebook is acquiring substantially all of the company’s assets. We’ve admired the engineering team’s efforts for some time now and we’re excited to have them join Facebook,”</t>
  </si>
  <si>
    <t>https://techcrunch.com/2012/04/13/facebook-ups-the-mobile-ante-again-buys-mobile-loyalty-rewards-startup-tagtile/</t>
  </si>
  <si>
    <t>Today, we are happy to announce that we are joining Facebook, and that they are acquiring substantially all of our assets. It's a huge opportunity for us to take our goal - helping businesses grow - and do it on a much, much bigger scale than we could have on our own.
We won't be taking on any new customers as of today, but the service will continue to work as is for now. We'll be reaching out to customers directly once future plans are set, but Tagtile as it exists today won't be part of what we do at Facebook.</t>
  </si>
  <si>
    <t>https://www.zdnet.com/article/facebook-acquires-mobile-loyalty-reward-startup-tagtile/</t>
  </si>
  <si>
    <t>Tagtile offers a hardware solution, which enables customers to walk into stores and tap their smartphones against Tagtile’s hardware to get discounts or rewards and redeem loyalty points. The solution seems a perfect fit for Facebook’s offers service, and could enable the social media giant to extend its solution to physical stores. This could be a significant part of the social commerce puzzle and has the potential to become a major revenue engine for Facebook in the coming years. We expect Facebook to become the market leader in the social e-commerce space, going forward.</t>
  </si>
  <si>
    <t>https://www.forbes.com/sites/greatspeculations/2012/04/20/facebooks-tagtile-acquisition-hints-at-social-commerce-play/#6e0681995c7c</t>
  </si>
  <si>
    <t>Masquerade Technologies</t>
  </si>
  <si>
    <t>Video Filter App</t>
  </si>
  <si>
    <t>Facebook Inc acquired Masquerade Technologies Inc, a portfolio company of Gagarin Capital partners, for an undisclosed amount. The acquisition would allow Facebook Inc to expand its business operations and cloud based software services. Following the transaction Masquerade Technologies Inc's team would join Facebook Inc. Masquerade Technologies, Inc. is located in Belarus and operates video filter application.</t>
  </si>
  <si>
    <t>Developer of an application for recording video selfie animations.</t>
  </si>
  <si>
    <t>Minsk, Belarus</t>
  </si>
  <si>
    <t>“Masquerade has built a fantastic app, MSQRD, with world-class imaging technology for video. We’re excited to welcome Masquerade to our team and continue enhancing the Facebook  video experience,”</t>
  </si>
  <si>
    <t>https://techcrunch.com/2016/03/09/facebook-acquires-video-filter-app-msqrd-to-square-up-to-snapchat/</t>
  </si>
  <si>
    <t xml:space="preserve">Video communication is exploding. At Masquerade, we’ve worked hard to make video more fun and engaging by creating filters that enhance and alter your appearance. Now, we’re excited to join forces with Facebook and bring the technology to even more people. Within Facebook, we’re going to be able to reach people at a scale like never before. For starters, we’ll be able to bring our technology to Facebook’s audience of nearly 1.6 billion people.  (...) While we will be partnering with Facebook to integrate our technology, the app will stay up and running so you’ll continue to record fun selfies and keep using the product. </t>
  </si>
  <si>
    <t>http://msqrd.me/joining-facebook.html</t>
  </si>
  <si>
    <t>So funky filters and face-swaps is only a small part of what Facebook is buying here today — indeed, Facebook could’ve built a bunch of funky filters itself. With Masquerade, it’s buying a team that’s proven itself and has the smarts to help Facebook build out its live video ambitions, too.</t>
  </si>
  <si>
    <t>https://venturebeat.com/2016/03/09/facebooks-acquisition-of-video-selfie-startup-masquerade-is-all-about-live-video/</t>
  </si>
  <si>
    <t>https://www.theverge.com/2016/3/9/11186094/facebook-masquerade-face-swapping-app-acquisition</t>
  </si>
  <si>
    <t>Midnight Labs (TBH)</t>
  </si>
  <si>
    <t>x (as Midnight Labs)</t>
  </si>
  <si>
    <t>Anonymous Social Media App</t>
  </si>
  <si>
    <t>Facebook Inc acquired Midnight Labs LLC, trading as TBH Inc, and a portfolio company of Indicator Ventures LLC, Bee Partners LLC, and The House Fund LLC, for a reported deal value of US$100 million. The transaction expands the business portfolio of Facebook Inc. Following the transaction, the creators of Midnight Labs LLC would be employed by facebook. Midnight Labs LLC is located in Oakland, California, United States and operates as an application developing company.</t>
  </si>
  <si>
    <t>https://newsroom.fb.com/news/2018/07/hello-tbh-moving-on/</t>
  </si>
  <si>
    <t>“tbh and Facebook share a common goal — of building community and enabling people to share in ways that bring us closer together. We’re impressed by the way tbh is doing this by using polling and messaging, and with Facebook’s resources tbh can continue to expand and build positive experiences.”</t>
  </si>
  <si>
    <t>https://techcrunch.com/2017/10/16/facebook-acquires-anonymous-teen-compliment-app-tbh-will-let-it-run/</t>
  </si>
  <si>
    <t>When we met with Facebook, we realized that we shared many of the same core values about connecting people through positive interactions. Most of all, we were compelled by the ways they could help us realize our vision and bring it to more people.”</t>
  </si>
  <si>
    <t>While not a money-maker, the fact that the tbh app attracted such a youthful audience is likely one reason Facebook was interested. The social network has been losing its teen users to the photo-and-video-sharing rival Snapchat as well as its own photo-service Instagram, according to a recent forecast released in August by EMarketer.</t>
  </si>
  <si>
    <t>https://fortune.com/2017/10/16/facebook-anonymous-app-tbh/</t>
  </si>
  <si>
    <t>https://mashable.com/2017/10/16/facebook-acquires-tbh-app/</t>
  </si>
  <si>
    <t>Mixtent (Storylane)</t>
  </si>
  <si>
    <t>Facebook Inc acquired Mixtent Inc, doing business as Storylane for an undisclosed amount. The transaction enhances Facebook Inc's service offerings. Following the transaction, Jonathan Gheller, Chief Executive Officer of Mixtent Inc and its employees would join Facebook Inc. Founded in 2010, Mixtent Inc is located in Palo Alto, California, United States and provides information through social networking website.</t>
  </si>
  <si>
    <t>As of March 8, 2013, Mixtent, Inc. was acquired by Facebook, Inc. Mixtent, Inc. offers a web-based product that ranks job-related skills and talents, utilizing a user-friendly interface to gather and analyze data. The platform allows people to arrive at professional rankings by using algorithmically derived determinants on the recommendations given by peers in similar employment fields. The company was founded in 2010 and is based in Palo Alto, California. As of March 8, 2013, Mixtent, Inc. operates as a subsidiary of Facebook, Inc.</t>
  </si>
  <si>
    <t>Social reputation website that tracks your professional reputation online</t>
  </si>
  <si>
    <t>Redwood City, CA</t>
  </si>
  <si>
    <t>"The team from Storylane will be an incredible addition to Facebook. Their previous work showcasing real identity through sincere and meaningful content will make them a perfect fit at Facebook."</t>
  </si>
  <si>
    <t>https://www.adweek.com/digital/facebook-storylane/</t>
  </si>
  <si>
    <t>“After a lot of discussions with Facebook about how our teams might work together to have even greater impact, we are announcing today that the Storylane team will be joining Facebook”</t>
  </si>
  <si>
    <t>https://venturebeat.com/2013/03/08/facebook-acquires-storylane-a-brand-new-bloggingsharing-platform/</t>
  </si>
  <si>
    <t>Facebook has just acquired Storylane, a CMS for creating and sharing online content. Terms of the acquisition weren’t disclosed, but the young company and its newborn baby of a product weren’t the target of the deal — the staff was.</t>
  </si>
  <si>
    <t>https://thenextweb.com/facebook/2013/03/08/facebook-acquires-storylane-team-but-does-not-get-its-product-stories-or-data/</t>
  </si>
  <si>
    <t>Acquihire</t>
  </si>
  <si>
    <t>Mobile Technologies (Jibbigo)</t>
  </si>
  <si>
    <t>Speech Translation App</t>
  </si>
  <si>
    <t>Facebook Inc acquired Mobile Technologies LLC for an undisclosed amount. The transaction would enhance Facebook Inc's portfolio of software applications and also expands its service offerings. Mobile Technologies LLC is located in Pittsburgh, Pennsylvania, United States and develops speech and language-related technology for a variety of markets and end users.</t>
  </si>
  <si>
    <t>Systems Software</t>
  </si>
  <si>
    <t>As of September 23, 2013, Mobile Technologies, LLC was acquired by Facebook, Inc. Mobile Technologies, LLC develops and delivers speech translation technology to mobile devices and tablets. It offers Jibbigo, a self-contained speech-to-speech translation application for iPhones, iPods, and iPads. The company also provides Lecture Translation System, an automated simultaneous lecture translation system that enables non-German speaking students to participate in live German lectures with real-time English subtitles appearing on their laptops and iPads. Mobile Technologies is based in Pittsburgh, Pennsylvania.</t>
  </si>
  <si>
    <t>Speech tracking application</t>
  </si>
  <si>
    <t>"Voice technology has become an increasingly important way for people to navigate mobile devices and the web, and this technology will help us evolve our products to match that evolution."</t>
  </si>
  <si>
    <t>https://www.zdnet.com/article/facebook-acquires-speech-recognition-tech-company-mobile-technologies/</t>
  </si>
  <si>
    <t>Facebook, with its mission to make the world more open and connected, provides the perfect platform to apply our technology at a truly global scale. We look forward to continuing to develop our technology at Facebook and finding new and interesting ways to apply it to Facebook’s long-term product roadmap.</t>
  </si>
  <si>
    <t>https://www.adweek.com/digital/facebook-acquires-startup-mobile-technologies-maker-of-mobile-translation-app-jibbigo/</t>
  </si>
  <si>
    <t>Facebook could do big things with this new tech. It could one day power cross-language chat, voice translation for traveling Facebook users, or help it take News Feed posts written in one language and display them in another. Another possibility is that Facebook wants to offer voice Graph Search, considering Stocky recently headed up Facebook’s search efforts. Facebook is currently trying to expand the feature beyond English, and could probably use a little help. (...) It could also help advertisers reach a much wider audience without doing extra work.</t>
  </si>
  <si>
    <t>https://techcrunch.com/2013/08/12/facebook-acquires-mobile-technologies-speech-recognition-and-jibbigo-app-developer/</t>
  </si>
  <si>
    <t>https://venturebeat.com/2013/08/12/facebook-acquires-speech-recognition-and-translation-company-to-connect-the-rest-of-the-world/</t>
  </si>
  <si>
    <t>Monoidics</t>
  </si>
  <si>
    <t>Automatic Verification Software</t>
  </si>
  <si>
    <t>Facebook Inc agreed to acquire the business and assets of software verification business of Monoidics Ltd for an undisclosed amount. The transaction will provide Facebook Inc with growth opportunities. The transaction will provide Monoidics Ltd with technology benefits and individual growth. The transaction does not include acquisition of full company. Following the acquisition, Monoidics Ltd's technical team will join Facebook Inc's office in London. The transaction is subject to certain closing conditions. The acquired business and assets of software verification business of Monoidics Ltd is located in United Kingdom and develops software for code verification and software analysis.</t>
  </si>
  <si>
    <t>Software analysis and verification services</t>
  </si>
  <si>
    <t>“I’m excited to announce that we’ve agreed to acquire certain assets of Monoidics, a leading pioneer in code-verification software! This asset acquisition represents our investment in the quality of our mobile applications platform and also our people, as members of their talented engineering team will join us to work at Facebook’s London office once the deal closes (...) We have always focused on hiring smart, talented engineers — and in this acquisition, we found many. Their entrepreneurial spirit and desire to make an impact make them great additions to Facebook.  (…) They produce some of the best automatic formal verification and analysis software—code that checks other code for bugs—in the industry, which we will apply to our mobile app development to keep a high quality bar."</t>
  </si>
  <si>
    <t>https://techcrunch.com/2013/07/18/facebook-monoidics/</t>
  </si>
  <si>
    <t>“In 2009 we started this company with the goal of making the best automatic formal verification and analysis software in the industry (...) Joining the Facebook team opens up a world of new opportunity for our technology and for our individual and collective scientific expertise.”</t>
  </si>
  <si>
    <t>http://allthingsd.com/20130718/facebook-acquires-assets-of-u-k-software-startup-monoidics/</t>
  </si>
  <si>
    <t>Monoidics creates programs that check other software for bugs and problems, and Facebook will use Monoidics’ tools to help improve development of Facebook’s mobile products. That’s obviously an area Facebook is focused on, as the company has sped up product development for its Android and iOS apps over the past few years, due to the shifting of the industry toward mobile.</t>
  </si>
  <si>
    <t>https://www.adweek.com/digital/monoidics/</t>
  </si>
  <si>
    <t>Nascent Objects</t>
  </si>
  <si>
    <t>Modular Consumer Hardware</t>
  </si>
  <si>
    <t>Information Technologies Services</t>
  </si>
  <si>
    <t>Facebook Inc acquired Nascent Objects Inc for an undisclosed amount. The acquisition would allow Facebook Inc to expand its business operations and cloud based software services. Following the transaction, Nascent Objects Inc's employees would join Facebook Inc. Founded in 2014, Nascent Objects Inc is located in California, United States and provides custom computer programming services.</t>
  </si>
  <si>
    <t>As of September 19, 2016, Nascent Objects, Inc. was acquired by Facebook, Inc. Nascent Objects, Inc. operates in the technology industry. The company was incorporated in 2014 and is based in San Carlos, California.</t>
  </si>
  <si>
    <t>Platform for creating electronic products. Enables its users to design, create, and manufacture electronic products using a 3D printing process</t>
  </si>
  <si>
    <t>San Carlos, CA</t>
  </si>
  <si>
    <t>“[t]ogether, we hope to create hardware at speed that’s more like software.”</t>
  </si>
  <si>
    <t>https://techcrunch.com/2016/09/19/facebook-acquires-modular-consumer-hardware-maker-nascent-objects/</t>
  </si>
  <si>
    <t>Nascent Objects was founded on the principle that product development shouldn’t be so hard. That’s why we created the world’s first modular consumer electronics platform–to make product development fast, easy and accessible. By combining hardware design, circuitry, 3-D printing and modular electronics, our technology allows developers to go from concept to product in just weeks, much faster and less expensive than traditional methods.
That’s also why we’ve decided to continue our mission at Facebook and Building 8. We’re excited to build products that can open the world to everyone and create on a scale we couldn’t have imagined before.</t>
  </si>
  <si>
    <t>https://www.adweek.com/digital/facebook-acquires-nascent-objects/</t>
  </si>
  <si>
    <t>Joining up with Facebook may not seem like something that makes sense. After all, the social network isn’t exactly known for its hardware. But the fact that it’s part of Building 8 shows that Facebook may be working on new developer tools, perhaps around Oculus Rift, its Open Compute Project, or the effort to bring the internet to more people, such as by improving Aquila.</t>
  </si>
  <si>
    <t>https://venturebeat.com/2016/09/19/facebook-acquires-hardware-developer-nascent-objects/</t>
  </si>
  <si>
    <t>https://www.vox.com/2016/9/19/12974572/facebook-nascent-objects-acquisition</t>
  </si>
  <si>
    <t>nextstop.com</t>
  </si>
  <si>
    <t>Travel Recommendations</t>
  </si>
  <si>
    <t>Facebook Inc acquired nextstop.com for an undisclosed amount. Nextstop.com will be shut down on September 1, 2010, however, all its assets and current team of Nextstop.com will be transferred Facebook Inc. Based in Tarzana, California, nextstop.com develops an online sharing platform for travellers.</t>
  </si>
  <si>
    <t>As of July 8, 2010, nextstop.com, Inc. was acquired by Facebook, Inc. nextstop.com, Inc. provides online travel recommendations. The company operates as an online community for travelers. The company was founded in 2008 and is based in San Francisco, California.</t>
  </si>
  <si>
    <t>Online Sharing Platform for Travelers</t>
  </si>
  <si>
    <t>Los Angeles, CA</t>
  </si>
  <si>
    <t>shut down Sept 1, 2010</t>
  </si>
  <si>
    <t>"We can confirm that we recently completed a small talent acquisition for Nextstop and acquired most of the company's assets," a statement from Facebook read. "We've admired the engineering team's efforts for some time now and we're excited to have them join Facebook."</t>
  </si>
  <si>
    <t>NextStop_1_(CNET)</t>
  </si>
  <si>
    <t xml:space="preserve">"We'll be joining Facebook and...Facebook has bought most of our assets," a message on NextStop's home page read, adding that NextStop will be shutting down on September 1 and that current members are being offered a number of tools for exporting their travel guides. </t>
  </si>
  <si>
    <t>So could this mean that Facebook is going to deep further into socializing travel? Perhaps. But this also appears to be a talent acquisition as its founders are experienced in social products at Google.</t>
  </si>
  <si>
    <t>https://techcrunch.com/2010/07/08/facebook-acquires-social-travel-recommendation-site-nextstop/</t>
  </si>
  <si>
    <t>Octazen Solutions</t>
  </si>
  <si>
    <t>Contact Importer</t>
  </si>
  <si>
    <t>Facebook Inc acquired Octazen Solutions for an undisclosed amount. Under the terms of the transaction, Octazen Solutions' two employees would join Facebook Inc as engineers. The acquisition was in line with Facebook Inc's strategy to add technical talent to help in its efforts to centralize the way internet users connect and share information. Kuala Lumpur-based Octazen Solutions develops email contact importing software solutions.</t>
  </si>
  <si>
    <t>As on February 12, 2010, Octazen Solutions was acquired by Facebook, Inc. Octazen Solutions develops contact importer software. This software is used by website and social network users for inviting their contacts on other services. The company is based in Kuala Lumpur, Malaysia.</t>
  </si>
  <si>
    <t>Websluths</t>
  </si>
  <si>
    <t>Kuala Lumpur, Malaysia</t>
  </si>
  <si>
    <t>“We’ve admired the engineering team’s efforts for some time now and this is part of our ongoing effort to add experienced, accomplished technical talent to help drive the company forward in its efforts to be the central way for people to connect and share information.”</t>
  </si>
  <si>
    <t>https://venturebeat.com/2010/02/19/facebook-octazen/</t>
  </si>
  <si>
    <t>The Octazen team wanted to let you, our valued customers, know that the company recently received an offer to acquire most of the company’s assets and to employ those assets in a different direction. After carefully evaluating this offer, our team believes this is a wonderful opportunity of which we must take advantage.
As a result, effective immediately, Octazen will no longer accept new service contracts or renew existing service contracts, and will enter a transition period to wind down operations.</t>
  </si>
  <si>
    <t>https://www.adweek.com/digital/facebook-octazen-acquisition/</t>
  </si>
  <si>
    <t>The big question is why Facebook would need to acquire a company located half way around the world if all they were doing is standard address book imports via OAuth and APIs, or proprietary but well documented protocols like Facebook uses. The implication is that these guys have serious expertise in data gathering at scale that may sometimes be in violation of the terms of service of the sites being harvested.</t>
  </si>
  <si>
    <t>https://techcrunch.com/2010/02/19/octazen-what-the-heck-did-facebook-just-buy-exactly-and-why/</t>
  </si>
  <si>
    <t>https://gigaom.com/2010/02/19/facebook-acquires-contact-importing-startup-octazen/</t>
  </si>
  <si>
    <t>OculusVR</t>
  </si>
  <si>
    <t>Virtual Reality Technology</t>
  </si>
  <si>
    <t>Computer Peripherals</t>
  </si>
  <si>
    <t>Facebook Inc acquired Oculus VR Inc for US$2.3 billion in cash, stock and contingent payout. Under the terms of the agreement, Facebook Inc would pay US$400 million in cash, issue 23.1 million shares valued at US$1.6 billion and an additional US$300 million in contingent payout will be made based on achievement of certain performance targets by Oculus VR Inc. The acquisition would enhance the service offerings of Facebook Inc. Founded by Palmer Luckey in 2012, Oculus VR Inc is located in Irvine, California, United States and develops virtual reality gaming technology. The transaction was originally expected to close in the second quarter of 2014. On April 23, 2014, the transaction was cleared by the U.S. Department of Justice and the Federal Trade Commission.</t>
  </si>
  <si>
    <t>Menlo Park, CA</t>
  </si>
  <si>
    <t>https://investor.fb.com/investor-news/press-release-details/2014/Facebook-to-Acquire-Oculus/default.aspx</t>
  </si>
  <si>
    <t>Oculus is the leader in immersive virtual reality technology and has already built strong interest among developers, having received more than 75,000 orders for development kits for the company's virtual reality headset, the Oculus Rift. While the applications for virtual reality technology beyond gaming are in their nascent stages, several industries are already experimenting with the technology, and Facebook plans to extend Oculus' existing advantage in gaming to new verticals, including communications, media and entertainment, education and other areas.  Given these broad potential applications, virtual reality technology is a strong candidate to emerge as the next social and communications platform.</t>
  </si>
  <si>
    <t>"We are excited to work with Mark and the Facebook team to deliver the very best virtual reality platform in the world," said Brendan Iribe, co-founder and CEO of Oculus VR. "We believe virtual reality will be heavily defined by social experiences that connect people in magical, new ways. It is a transformative and disruptive technology, that enables the world to experience the impossible, and it's only just the beginning."</t>
  </si>
  <si>
    <t>Of course, if you pull the thread of virtual reality out really really far, you could see a future where we’re not talking about the percentage of time people spend on mobile vs. desktop. Instead, we’re talking about the amount of time that people spend in virtual reality versus actual reality. In that kind of landscape, Facebook starting in on VR early makes painfully obvious sense.</t>
  </si>
  <si>
    <t>https://techcrunch.com/2014/03/25/facebook-to-buy-oculus-vr-maker-of-the-rift-headset-for-around-2b-in-cash-and-stock/</t>
  </si>
  <si>
    <t>https://venturebeat.com/2014/03/25/facebook-acquires-oculus-vr-for-2-billion/</t>
  </si>
  <si>
    <t>Onavo</t>
  </si>
  <si>
    <t>Mobile Analytics</t>
  </si>
  <si>
    <t>Facebook Inc acquired Onavo Mobile Ltd for an undisclosed amount. However, sources say that the deal price for the acquisition amounts up to ILS709.2 million (US$200 million). The acquisition will help Facebook Inc in its goal in connecting more people to the internet by using Onavo Mobile Ltd's data-saving capabilities in providing internet access to underserved communities. Additionally, Facebook Inc will use Onavo Mobile Ltd's analytic tools to offer more mobile products. Following the acquisition, Facebook Inc will convert Onavo Mobile Ltd's offices into research and development centers, while its Tel-Aviv office will remain open for business and will become Facebook Inc's new Israeli office. Founded in 2010, Onavo Mobile Ltd is located in Ramat-Gan, Israel with 40 employees and develops mobile data management applications.</t>
  </si>
  <si>
    <t>intelligence services for the mobile market (mobile gaming, mobile commerce, and social media)</t>
  </si>
  <si>
    <t xml:space="preserve">In 2019 a VPN app created by Onavo was shut down following a privacy scandal. The app had been removed from the Apple App store months before. The VPN app was collecting data for market research and its believed that Facebook decided to buy WhatsApp based on data collected through this app. </t>
  </si>
  <si>
    <t>Palo Alto, CA</t>
  </si>
  <si>
    <t>https://newsroom.fb.com/news/2018/12/response-to-six4three-documents/</t>
  </si>
  <si>
    <t xml:space="preserve">“Onavo will be an exciting addition to Facebook. We expect Onavo’s data compression technology to play a central role in our mission to connect more people to the internet, and their analytic tools will help us provide better, more efficient mobile products.” </t>
  </si>
  <si>
    <t>https://techcrunch.com/2013/10/13/facebook-buys-mobile-analytics-company-onavo-and-finally-gets-its-office-in-israel/</t>
  </si>
  <si>
    <t>We are excited to announce that Facebook has agreed to acquire our company. (...) As you know, Facebook and other mobile technology leaders recently launched Internet.org, formalizing Facebook’s commitment to improving access to the internet for the next 5 billion people — this is a challenge we’re also passionate about.
We’re excited to join their team, and hope to play a critical role in reaching one of Internet.org’s most significant goals – using data more efficiently, so that more people around the world can connect and share. When the transaction closes, we plan to continue running the Onavo mobile utility apps as a standalone brand. As always, we remain committed to the privacy of people who use our application and that commitment will not change.
We are incredibly proud of the talented team we have assembled, and, recognizing this, Onavo’s Tel-Aviv office will remain open for business and will become Facebook’s new Israeli office."</t>
  </si>
  <si>
    <t>I think Onavo is of interest to Facebook because of what it will offer in terms of mobile analytics. One of the benefits of its app is that it gleans traffic data on hundreds of thousands of mobile apps across millions of devices. Onavo has built tools that can differentiate between users who have found an app directly through an app store and downloaded it versus those who click on a mobile ad for an app and download it that way. Onavo can also go one step further to compare and contrast different kinds of activity and results across various networks--including Facebook.</t>
  </si>
  <si>
    <t>https://www.fiercewireless.com/developer/real-reason-facebook-bought-onavo</t>
  </si>
  <si>
    <t>http://allthingsd.com/20131015/facebooks-120-million-onavo-buy-comes-with-lots-of-upside/</t>
  </si>
  <si>
    <t>Osmeta</t>
  </si>
  <si>
    <t>Mobile Software</t>
  </si>
  <si>
    <t>Facebook Inc acquired Osmeta Inc for an undisclosed amount. The transaction is part of Facebook's growth strategy for the mobile market. Founded in August 2011, Osmeta Inc is located in Mountain View, California, United States and provides mobile device software. It employs 17 people.</t>
  </si>
  <si>
    <t>Mobile technology company</t>
  </si>
  <si>
    <t>The company had yet to publicly launch a product, but what it was working on is/was in the mobile space, and appears to be something that works across multiple devices (…) It’s not clear if Osmeta’s technology has also gone over with Osmeta’s employees. (…)We have a guess from Amit Kumar, CEO of e-commerce app platform Lexity, who (…) puts forward the idea that Osmeta was more than an acqui-hire: “What if Facebook decided that, strategically, they need Facebook Home to transcend every mobile device – not just Android,” he writes. “Perhaps what Osmeta has built so far lets them spread Facebook Home across this fragmented device ecosystem, quickly, in a scalable fashion, and achieve a consistent, Facebook-centered experience, across all devices?”</t>
  </si>
  <si>
    <t>https://techcrunch.com/2013/04/10/has-facebook-quietly-acquired-osmeta-a-stealth-mobile-software-startup/</t>
  </si>
  <si>
    <t>https://venturebeat.com/2013/04/11/facebook-buys-osmeta/</t>
  </si>
  <si>
    <t>Could be 3, it is for competitive purpose</t>
  </si>
  <si>
    <t>Ozlo</t>
  </si>
  <si>
    <t>Artifical Intelligence</t>
  </si>
  <si>
    <t>Facebook Inc acquired Ozlo Inc, a portfolio company of Amino Capital Management Co LLC, AME Cloud Ventures LLC, Battery Ventures, and Greylock Management Corp, for an undisclosed amount. The transaction would improve the Messenger app of Facebook Inc. Founded in November 2013, Ozlo Inc is located in Palo Alto, California, United States and develops an application that makes finding information easier from phone. It has over 30 employees.</t>
  </si>
  <si>
    <t>As of July 31, 2017, Ozlo Inc. was acquired by Facebook, Inc. Ozlo Inc. designs and develops an application that makes finding information easier from phone. The company was founded in 2013 and is based in Palo Alto, California.</t>
  </si>
  <si>
    <t>Developer of an integrated knowledge platform designed to answer questions or perform tasks that may arise throughout the day.</t>
  </si>
  <si>
    <t>“1.2 billion people around the world use Messenger to connect with the people and businesses they care about,” a Facebook spokesperson said in a statement. “We’re excited to welcome the Ozlo team as we build compelling experiences within Messenger that are powered by artificial intelligence and machine learning.”</t>
  </si>
  <si>
    <t>https://techcrunch.com/2017/07/31/facebook-buys-ozlo-to-boost-its-conversational-ai-efforts/</t>
  </si>
  <si>
    <t>"By joining a team that shares our values and our vision, we will be able to continue to work on building experiences powered by artificial intelligence and machine learning. There's a lot more for us to explore ahead and we're excited to bring our technology to the Messenger community,"</t>
  </si>
  <si>
    <t>https://www.businessinsider.com/facebook-acquires-ozlo-ai-startup-2017-7</t>
  </si>
  <si>
    <t xml:space="preserve">It’s unclear exactly what the Ozlo team will work on at Facebook. The Ozlo knowledge graph could find a home as a backbone for Facebook M. A number of recent acquisitions by large tech companies have been aimed at increasing the scale of such information repositories. </t>
  </si>
  <si>
    <t>https://venturebeat.com/2017/07/31/facebook-acquires-ai-assistant-startup-ozlo/</t>
  </si>
  <si>
    <t>AI assistant that would help in the works of FB M, a competitor to Siri, Google assistant and Amazon Echo</t>
  </si>
  <si>
    <t>ParaKey</t>
  </si>
  <si>
    <t>Offline application/WebOS</t>
  </si>
  <si>
    <t>As of July 19, 2007, Parakey, Inc. was acquired by Facebook, Inc. Parakey, Inc. develops web-based operating system. The company was founded in 2005 and is based in Los Gatos, California.</t>
  </si>
  <si>
    <t>Provider of Platforms to link desktop and web</t>
  </si>
  <si>
    <t>Facebook Mobile</t>
  </si>
  <si>
    <t>Los Gatos, CA</t>
  </si>
  <si>
    <t>https://newsroom.fb.com/news/2007/07/facebook-acquires-startup-parakey/</t>
  </si>
  <si>
    <t>Facebook, the Internet’s leading social utility, today announced that it has acquired Parakey, a startup run by Blake Ross and Joe Hewitt, co-founders of Mozilla Firefox, an open-source and non-profit web browser. Ross and Hewitt will join Facebook’s team to work on the development of Facebook Platform and the company’s website.</t>
  </si>
  <si>
    <t>“Facebook Platform is finally making it easy to share experiences with friends and family over the web, a goal Joe and I have worked toward for years,” said Ross. “We are thrilled to join the most innovative technology company in the industry.”</t>
  </si>
  <si>
    <t>Parakey's founders see their browser operating system as a platform on which other applications could operate, similar in some respects to the way Firefox allows plug-in software from other developers to work inside it. (...) Their approach is very similar to how Facebook has recently moved to let hundreds of independent developers build software within the Facebook site, turning Facebook itself into a kind of operating system for Internet users.</t>
  </si>
  <si>
    <t>https://www.cnet.com/news/facebook-acquires-net-start-up-parakey/</t>
  </si>
  <si>
    <t>https://venturebeat.com/2007/07/19/facebooks-first-acquisition-secretive-start-up-parakey/</t>
  </si>
  <si>
    <t>https://techcrunch.com/2007/07/19/breaking-facebook-has-acquired-parakey/</t>
  </si>
  <si>
    <t>Parse</t>
  </si>
  <si>
    <t>Mobile App Backends</t>
  </si>
  <si>
    <t>Miscellaneous Computer Services</t>
  </si>
  <si>
    <t>Facebook Inc acquired Parse Inc for an undisclosed amount. This acquisition expands Facebook's service offering. According to sources, this deal is worth USD85 million. Parse, Inc. is located in San Francisco, California, United States and provides mobile android services.</t>
  </si>
  <si>
    <t>Cloud based software developer kits for mobile devices</t>
  </si>
  <si>
    <t>https://newsroom.fb.com/news/2014/04/f8-helping-grow-mobile-apps-with-fbstart/</t>
  </si>
  <si>
    <t>Today, we’re making it even easier to build mobile apps with Facebook Platform by announcing that we have entered into an agreement to acquire Parse, a cloud-based platform that provides scalable cross-platform services and tools for developers.
By making Parse a part of Facebook Platform, we want to enable developers to rapidly build apps that span mobile platforms and devices. Parse makes this possible by allowing developers to work with native objects that provide backend services for data storage, notifications, user management, and more. This removes the need to manage servers and a complex infrastructure, so you can simply focus on building great user experiences.
We’ve worked closely with the Parse team and have seen first-hand how important their solutions and platform are to developers. We don’t intend to change this. We will continue offering their products and services, and we’re excited to expand what Facebook and Parse can provide together.</t>
  </si>
  <si>
    <t>https://techcrunch.com/2013/04/25/facebook-parse/</t>
  </si>
  <si>
    <t>Parse has agreed to be acquired by Facebook. We expect the transaction to close shortly. Rest assured, Parse is not going away. (…) We’ve worked with Facebook for some time, and together we will continue offering our products and services. (…) Combining forces with a partner like Facebook makes a lot of sense. In a short amount of time, we’ve built up a core technology and a great community of developers. Bringing that to Facebook allows us to work with their incredible talent and resources to build the ideal platform for developers.</t>
  </si>
  <si>
    <t>Stevie Graham, a "hacker at large," thinks the acquisition gives Facebook a huge advantage in terms of figuring out who the next Instagram or Snapchat is — allowing it to swoop in and acquire it before it becomes worth billions. (…) Parse hosts mobile apps' backend resources, like analytics. So Parse can see which apps are growing like wildfire, and which are dying on the vine.</t>
  </si>
  <si>
    <t>https://www.businessinsider.com/why-facebook-acquired-parse-for-app-acquisitions-2013-9</t>
  </si>
  <si>
    <t>https://techcrunch.com/2013/04/25/everything-but-a-facebook-os/?_ga=2.29203836.1150836154.1565637447-1679423.1564081043</t>
  </si>
  <si>
    <t>https://www.cnet.com/news/facebook-purchases-parse-to-promote-mobile-app-development/</t>
  </si>
  <si>
    <t>Pebbles (Pebbles Interfaces)</t>
  </si>
  <si>
    <t>Computer Vision, Augmented Reality</t>
  </si>
  <si>
    <t>Israel</t>
  </si>
  <si>
    <t>We’re excited to announce that we’ve entered into an agreement to acquire Pebbles Interfaces — one of the leading teams in depth sensing technology and computer vision. (...) Pebbles Interfaces will be joining the hardware engineering and computer vision teams at Oculus to help advance virtual reality, tracking, and human-computer interactions.</t>
  </si>
  <si>
    <t>https://www.oculus.com/blog/pebbles-interfaces-joins-oculus/</t>
  </si>
  <si>
    <t>“For the last 5 years, we’ve been focused on building a technology that extends human behavior, enabling simple and intuitive interaction with any consumer electronic device. At the same time, we’ve seen virtual reality make huge strides, changing the way people interact with one another. At the forefront of that shift is Oculus, and joining Oculus will help advance our vision building immersive experiences and revolutionizing digital human interaction. Thank you to our partners, employees and investors for your support as we’ve grown. We’re looking forward to starting our next chapter as we join the team at Oculus!”</t>
  </si>
  <si>
    <t>https://techcrunch.com/2015/07/16/facebooks-oculus-confirms-acquisition-of-pebbles-interfaces-to-grow-vr-footprint-and-fingerprint/</t>
  </si>
  <si>
    <t>https://blogs.wsj.com/digits/2015/07/16/facebook-to-pay-about-60-million-for-gesture-control-firm-pebbles/</t>
  </si>
  <si>
    <t>PrivateCore</t>
  </si>
  <si>
    <t>Secure Server Technology</t>
  </si>
  <si>
    <t>Facebook Inc acquired PrivateCore Inc, a portfolio company of Foundation Capital LLC, for an undisclosed amount. The acquisition enhances Facebook Inc's portfolio of service offerings. Founded in 2012, PrivateCore Inc is located in Menlo Park, California, United States and develops computing platform services.</t>
  </si>
  <si>
    <t>Provider of hypervisor technology. Enables the private execution of virtual machines by making software for protecting data to strengthen the security of software systems.</t>
  </si>
  <si>
    <t>“PrivateCore and Facebook share a vision of a more connected, secure world,(...) We plan to deploy PrivateCore’s groundbreaking technology into Facebook’s server stack to help further our mission to protect the people who use our service.”</t>
  </si>
  <si>
    <t>https://techcrunch.com/2014/08/07/facebook-buys-secure-server-technology-provider-privatecore/</t>
  </si>
  <si>
    <t>PrivateCore will be joining Facebook. What makes this development so exciting for us is that Facebook and PrivateCore have an aligned mission. Facebook has done more than any company to connect the world, and we want to use our secure server technology to help make the world’s connections more secure. (...) Over time, Facebook plans to deploy our technology into the Facebook stack to help protect the people who use Facebook.</t>
  </si>
  <si>
    <t>https://privatecore.com/privatecore-is-joining-facebook/index.html</t>
  </si>
  <si>
    <t>Facebook’s move to acquire PrivateCore’s technology is especially interesting in the wake of the NSA snooping scandals, which has damaged several tech companies’ public images and perception. PrivateCore’s technology, however, could protect Facebook users’ private data better – the company had previously demonstrated its vCage software running on a Tor server, for example, and encrypting data in RAM which could protect against NSA-style snooping programs,</t>
  </si>
  <si>
    <t>https://www.zdnet.com/article/facebook-buys-server-security-startup-privatecore/</t>
  </si>
  <si>
    <t>https://www.vox.com/2014/8/7/11629650/facebook-privatecore</t>
  </si>
  <si>
    <t>ProtoGeo Oy (Moves)</t>
  </si>
  <si>
    <t>Fitness Tracking App Moves</t>
  </si>
  <si>
    <t>Facebook Inc acquired ProtoGeo Oy for an undisclosed amount. The acquisition is a part of Facebook Inc's multi-app strategy. ProtoGeo Oy was founded in 2012 and is located in Helsinki, Finland and develops fitness applications. Following the acquisition, Key members of ProtoGeo Oy, will be relocated to Facebook Inc's headquarters.</t>
  </si>
  <si>
    <t>Developoer of a pedometer that works with iphone</t>
  </si>
  <si>
    <t>Helsinki, Finland</t>
  </si>
  <si>
    <t>On July 31, 2018 the Moves app was shut down.</t>
  </si>
  <si>
    <t>"As part of Facebook's multi-app strategy, we're excited to announce that the popular Moves app will be joining Facebook's suite of applications. Key members of Moves will be joining Facebook at our headquarters in Menlo Park, Calif. The Moves app will continue to run as a separate, standalone application. The Moves team has built an incredible tool for the millions of people who want to better understand their daily fitness activity, and we're looking forward to the app continuing to gain momentum."</t>
  </si>
  <si>
    <t>https://www.cnet.com/news/facebook-acquires-health-fitness-tracking-app-moves/</t>
  </si>
  <si>
    <t>"For those of you that use the Moves app -- the Moves experience will continue to operate as a standalone app, and there are no plans to change that or commingle data with Facebook," the Moves blog said.</t>
  </si>
  <si>
    <t>https://techcrunch.com/2014/04/24/facebook-acquires-activity-tracking-app-moves/</t>
  </si>
  <si>
    <t>https://www.reuters.com/article/us-facebook-moves/facebook-acquires-fitness-tracking-mobile-app-moves-idUSBREA3N1MM20140424</t>
  </si>
  <si>
    <t>Pryte</t>
  </si>
  <si>
    <t>Mobile Data Startup</t>
  </si>
  <si>
    <t>Facebook Inc acquired Pryte Ltd for an undisclosed amount. Founded in 2013, Pryte Ltd is located in Helsinki, Uusimaa, Finland and provides mobile application software solutions. Following the acquisition, Pryte Ltd's team would be joining Facebook Inc.</t>
  </si>
  <si>
    <t>As of June 3, 2014, Pryte Ltd. was acquired by Facebook, Inc. Pryte Ltd. develops and markets wireless Internet applications for mobile phone users in under developed parts of the world. The company was incorporated in 2013 and is based in Helsinki, Finland.</t>
  </si>
  <si>
    <t>Provider of mobile application software services (enables the selling of mobile data packages to the users via application without bringing any change in the application)</t>
  </si>
  <si>
    <t>The Pryte team will be an exciting addition to Facebook. Their deep industry experience working with mobile operators aligns closely with the initiatives we pursue with Internet.org, to partner with operators to bring affordable internet access to the next 5 billion people, in a profitable way.</t>
  </si>
  <si>
    <t>https://www.adweek.com/digital/facebook-acquires-finnish-mobile-data-firm-pryte/</t>
  </si>
  <si>
    <t>Today, we are delighted to announce that our team will be joining Facebook. Since we launched Pryte we have worked to reimagine the way mobile data works in an app-driven world, by enabling partnerships between app and content providers, and mobile operators.
Now, we’re joining Facebook, whose mission to connect the world by partnering with operators to bring people online in a profitable way aligns closely with our team’s goals. We are excited to get started, and make an even greater impact by advancing the work we are doing in collaboration with Facebook’s great team working to further Internet.org’s goal of making affordable internet access available to everyone in the world.</t>
  </si>
  <si>
    <t>Pryte's product offers consumers a way to buy small amounts of data tied to set apps rather than the current model of purchasing data packages based on a particular volume of data.
Operators can generate revenues from the apps by offering sponsored data plans — for example, Facebook might compensate operators for the data customers use up in visiting its social network.</t>
  </si>
  <si>
    <t>https://www.zdnet.com/article/facebook-buys-finnish-sponsored-mobile-app-usage-startup-pryte/</t>
  </si>
  <si>
    <t>https://techcrunch.com/2014/06/03/in-internet-org-push-facebook-buys-pryte-to-sell-small-mobile-data-parcels/</t>
  </si>
  <si>
    <t>https://www.cnet.com/news/facebook-plucks-pryte-for-new-app-data-plans-in-emerging-markets/</t>
  </si>
  <si>
    <t>Pursuit</t>
  </si>
  <si>
    <t>Recruiter service; allows users to refer people over social network for jobs</t>
  </si>
  <si>
    <t>Facebook says it was regular hire, not acquihire, no assets acquired. Allthingsd says only 2 of the 3 person team went to Fb to regular jobs, not specific to recruiting (not a talent acquisition)</t>
  </si>
  <si>
    <t>“This was a hire rather than an acquisition. We’re excited to have the team at Facebook.”</t>
  </si>
  <si>
    <t>http://allthingsd.com/20110225/pursuit-shuts-down-two-founders-join-facebook/</t>
  </si>
  <si>
    <t>“Update: we’ve found a new home at Facebook! Although we’ll be working on stuff unrelated to Pursuit, keep an eye out for great new features from us there and thanks to everyone who helped along the way.”</t>
  </si>
  <si>
    <t>https://techcrunch.com/2011/02/25/pursuit/</t>
  </si>
  <si>
    <t>acebook has done a better job at modeling intent by asking users directly -- "Are you single? In a relationship? Married?" And recruiters expect Facebook's proven ability to model intent to purchase for advertisers based on user data, means they can do the same for job search. (Imagine what you could learn about someone's professional intent based on things like a recent breakup, a move to a new city, liking certain pages, and contextual analysis of status updates.)
Facebook made nostatement about how intends to incorporate Pursuit into the product suite, but if I were the management team at LinkedIn, I would be wondering if Facebook just changed everything.</t>
  </si>
  <si>
    <t>https://www.zdnet.com/article/facebook-acquires-job-search-site-pursuit-sets-stage-to-battle-linkedin/</t>
  </si>
  <si>
    <t>Push Pop Press</t>
  </si>
  <si>
    <t>Digital Publishing</t>
  </si>
  <si>
    <t>Facebook Inc acquired Push Pop Press for an undisclosed amount. Following the deal, this acquisition would enable Facebook to improve its publishing technology. Push Pop Press is based in United States, and produces e-books.</t>
  </si>
  <si>
    <t>Publishing</t>
  </si>
  <si>
    <t>As of August 2, 2011, Push Pop Press was acquired by Facebook, Inc. Push Pop Press, Inc. engages in the publishing of interactive digital books. The company was founded in 2010 and is based in San Francisco, California.</t>
  </si>
  <si>
    <t>Developer of digital books</t>
  </si>
  <si>
    <t>“We’re thrilled to confirm that we’ve acquired Push Pop Press, a startup whose groundbreaking software changes the way people publish and consume digital content. We can’t wait for co-founders Mike Matas and Kimon Tsinteris to get started, and for some of the technology, ideas and inspiration behind Push Pop Press to become part of how millions of people connect and share with each other on Facebook.”</t>
  </si>
  <si>
    <t>https://venturebeat.com/2011/08/02/facebook-push-pop-acquisition/</t>
  </si>
  <si>
    <t>Now we're taking our publishing technology and everything we've learned and are setting off to help design the world's largest book, Facebook.
Although Facebook isn't planning to start publishing digital books, the ideas and technology behind Push Pop Press will be integrated with Facebook, giving people even richer ways to share their stories. With millions of people publishing to Facebook each day, we think it's going to be a great home for Push Pop Press.</t>
  </si>
  <si>
    <t>http://pushpoppress.com/about/</t>
  </si>
  <si>
    <t>More immediately however, Facebook will probably use Push Pop Press’s technology to help refine its much-anticipated Facebook iPad app. TechCrunch recently reported what it believed to be the secret iPad app hidden within the code of Facebook’s phone app. Once the story broke, Facebook quickly blocked access to the alleged app.</t>
  </si>
  <si>
    <t>https://www.pcworld.com/article/237217/why_did_facebook_buy_push_pop_press_.html</t>
  </si>
  <si>
    <t>https://techcrunch.com/2011/08/02/facebook-buys-digital-bookmaking-service-push-pop-press/</t>
  </si>
  <si>
    <t>https://www.zdnet.com/article/facebook-acquires-interactive-ipad-book-maker-push-pop-press/</t>
  </si>
  <si>
    <t>QuickFire Networks</t>
  </si>
  <si>
    <t>Video Compression</t>
  </si>
  <si>
    <t>Facebook Inc acquired QuickFire Networks Corp, a portfolio company of Hillcrest Venture Partners LLC for an undisclosed amount. The transaction enhances Facebook Inc's portfolio of bandwidth video solutions. As part of the transaction, some key members of QuickFire Networks Corp would join Facebook Inc. Founded in 2012, QuickFire Networks Corp is located in San Diego, California, United States and provides bandwidth video solutions.</t>
  </si>
  <si>
    <t>As of January 8, 2015, Quickfire Networks Corporation was acquired by Facebook, Inc. QUICKFIRE NETWORKS CORPORATION provides disruptive Service Provider Traffic Processing Platforms for network traffic. The company provides Video Processing, Packet Capture and Distribution, Analytics Processing, and Packet Storage applications. The company is based in San Diego, California.</t>
  </si>
  <si>
    <t>Traffic processing platform for network traffic. the company offers Video Processing, Packet Capture and Distribution, Analytic Processing and Package Storage applications.</t>
  </si>
  <si>
    <t>San Diego, CA</t>
  </si>
  <si>
    <t>Video is an essential part of the Facebook experience. We are excited to bring QuickFire Networks on board as we continue delivering a high-quality video experience to the over 1.3 billion people who use Facebook.</t>
  </si>
  <si>
    <t>https://www.adweek.com/digital/quickfire-networks/</t>
  </si>
  <si>
    <t>We’re excited to announce today that we are joining Facebook. QuickFire Networks was founded on the premise that the current network infrastructure is not sufficient to support the massive consumption of video that’s happening online without compromising on video quality. QuickFire Networks solves this capacity problem via proprietary technology that dramatically reduces the bandwidth needed to view video online without degrading video quality. (…) Now we’re ready to take the next step in our growth. Facebook has more than 1 billion video views on average every day, and we’re thrilled to help deliver high-quality video experiences to all of the people who consume video on Facebook. As part of this, some key members of our team will be joining Facebook, and we will wind down our business operations.</t>
  </si>
  <si>
    <t>Facebook has come to view video as a key element in its service, as more people across the Web share and consume video. Having a better video experience on its site could help Facebook draw viewing time and ad dollars away from rivals like Google-owned YouTube.
And more people are posting video to Facebook. Over the past year, the number of video posts per person, including ones from advertisers, has increased by 75 percent globally, Facebook said this week.
The growing video onslaught is also being driven partly by advertisers. Facebook started letting advertisers test video ads that play automatically in late 2013.</t>
  </si>
  <si>
    <t>https://www.pcworld.com/article/2867092/facebook-buys-video-tech-startup-quickfire-networks.html</t>
  </si>
  <si>
    <t>https://techcrunch.com/2015/01/08/facebook-acquires-quickfire-networks-a-pied-piper-for-video/</t>
  </si>
  <si>
    <t>https://www.washingtonpost.com/news/morning-mix/wp/2015/01/09/facebook-buys-quickfire-networks-a-company-that-shrinks-video/?noredirect=on</t>
  </si>
  <si>
    <t>RecRec</t>
  </si>
  <si>
    <t>Computer Vision</t>
  </si>
  <si>
    <t>As of March 31, 2011, Recres Image Conversion was acquired by Facebook, Inc.</t>
  </si>
  <si>
    <t>Not much evidence this was a business acquisition or even an acquihire, more like regular hiring.</t>
  </si>
  <si>
    <t>In another not-quite-a-talent-acquisition, most of the founding team of Dogpatch Labs-incubated startup Recrec is going to Facebook.</t>
  </si>
  <si>
    <t>https://www.adweek.com/digital/facebook-picks-up-much-of-dogpatch-labs-startup-recrecs-team/</t>
  </si>
  <si>
    <t>RedKix Israel</t>
  </si>
  <si>
    <t>Facebook Inc acquired Redkix Israel Ltd, a portfolio company of Salesforce Ventures LLC, Wicklow Capital Inc and SG VC LLC, for an undisclosed amount. The acquisition is reported to be valued at ILS364.1 million (US$100 million). Following the transaction, Redkix would become part of Facebook's Workplace product while the Redkix app would be shut down. In addition, Redkix founders and some of its employees would be joining the Workplace team. Founded by Oudi Antebi and Roy Antebi, Redkix Israel Ltd is located in Yehud, HaMerkaz, Israel and develops an email platform for enterprise application.</t>
  </si>
  <si>
    <t>Provider of a communication application designed to create a unified communication solution for the workplace that eliminates friction from team collaboration. Real-time messaging, group channels, and email integration.</t>
  </si>
  <si>
    <t>Workplace by Facebook</t>
  </si>
  <si>
    <t>San Mateo, CA</t>
  </si>
  <si>
    <t>We are excited to announce that we have agreed to be acquired by Facebook, where we'll join the Workplace team to help connect people and give the world a place to work together. Our current application will wind down. (...) Bringing people closer together is at the core of Facebook. Workplace brings this mission to enterprises to make them more connected and productive. We're aligned with their vision and excited to work with them to help companies collaborate and get work done.</t>
  </si>
  <si>
    <t>https://redkix.com/</t>
  </si>
  <si>
    <t>Facebook has acquired Redkix, an email startup that combines email, messaging and calendar features into one app, the company said. Facebook made the purchase in hopes of building out its own communication features inside Workplace, the enterprise version of Facebook that it hopes to compete with Slack.</t>
  </si>
  <si>
    <t>https://www.vox.com/2018/7/26/17615946/facebook-acquisition-redkix-workplace-email-messaging-subscriptions</t>
  </si>
  <si>
    <t>https://techcrunch.com/2018/07/26/facebook-acquires-redkix-to-enhance-communications-on-workplace-by-facebook/</t>
  </si>
  <si>
    <t>https://venturebeat.com/2018/07/26/facebook-acquires-enterprise-messaging-platform-redkix-to-integrate-into-workplace/</t>
  </si>
  <si>
    <t>bought to strengthen Workforce against its competitor Slack</t>
  </si>
  <si>
    <t>rel8tion</t>
  </si>
  <si>
    <t>Mobile Advertising</t>
  </si>
  <si>
    <t>Facebook Inc acquired Rel8tion LLC for an undisclosed amount. The acquisition allows Facebook Inc to combine Rel8tion LLC technology into its existing offerings. Following the acquisition, the engineering team of Rel8tion LLC will be absorbed by Facebook Inc. Based in Seattle, Rel8tion LLC is a nine month start up which provides hyperlocal mobile advertising services.</t>
  </si>
  <si>
    <t>As per the transaction announced on January 25, 2011, rel8tion, LLC was acquired by Facebook, Inc. rel8tion, LLC, a mobile advertising company, provides hyperlocal mobile advertising technology. The company was founded in 2010 and is based in Seattle, Washington.</t>
  </si>
  <si>
    <t>Targeted mobile advertising that uses demographic and location data</t>
  </si>
  <si>
    <t>"We're excited to confirm that we recently completed a talent acquisition of Rel8tion, a stealth-mode startup in Seattle, (...) The engineering team will join our growing Seattle office, and we're looking forward to having them on board."</t>
  </si>
  <si>
    <t>http://allthingsd.com/20110125/facebook-acquires-mobile-advertising-company-out-of-stealth-mode/</t>
  </si>
  <si>
    <t>the company,(...) was trying to create a system for synching up a person’s location and demographics with the most relevant ad inventory. (...) Despite Facebook having a gigantic mobile audience, it has yet to monetize that traffic through advertising. With its introduction of Facebook Places, which allows users to check-in at local establishments and find local deals, you can only expect more is coming.</t>
  </si>
  <si>
    <t>https://www.adweek.com/digital/facebook-acquires-mobile-advertising-startup-rel8tion/</t>
  </si>
  <si>
    <t>ShareGrove</t>
  </si>
  <si>
    <t>Facebook Inc acquired Sharegrove Inc, a portfolio investment of Elm Street Ventures for an undisclosed amount. As part of the transaction, the Sharegrove team would join Facebook's engineering team. Sharegrove Inc, located in California, provides web based conversation services.</t>
  </si>
  <si>
    <t>As of May 26, 2010, Sharegrove Inc. was acquired by Facebook, Inc. Sharegrove Inc. operates a social networking site. It enables online friends to converse privately over the Web; and share Web pages, pictures, and audio and video files. The company is based in San Mateo, California.</t>
  </si>
  <si>
    <t>Online Conversation Platform</t>
  </si>
  <si>
    <t>Facebook Groups</t>
  </si>
  <si>
    <t xml:space="preserve">We’re happy to announce that we’ve reached an agreement for Facebook to acquire our assets, and that we’re joining the Facebook engineering team! We’ve always thought that Facebook had a great product, and through this acquisition process, we’ve found out that there’s a great team behind it. Now we’re excited to bring some of that Sharegroviness that you know and love to Facebook. (...) This means that we’re winding down Sharegrove operations starting today, and new user registration is now disabled. </t>
  </si>
  <si>
    <t>https://venturebeat.com/2010/05/26/facebook-acquires-sharegrove/</t>
  </si>
  <si>
    <t>No details on how exactly ShareGrove will be folded into Facebook, although one obvious possibility is that its concept could be added to Facebook’s chat service. Meanwhile, the ShareGrove service itself is being shut down effective June 1, according to a message posted on its site.</t>
  </si>
  <si>
    <t>https://gigaom.com/2010/05/26/419-facebook-buys-web-conversation-startup-sharegrove/</t>
  </si>
  <si>
    <t>https://www.bizjournals.com/sanjose/stories/2010/05/24/daily73.html</t>
  </si>
  <si>
    <t>Snaptu</t>
  </si>
  <si>
    <t>Mobile App Developer</t>
  </si>
  <si>
    <t>Facebook Inc acquired Snaptu Ltd for an undisclosed amount. According to sources, the consideration is expected to range from ILS141.5 million (US$40 million) up to ILS247.6 million (US$70 million). The acquisition is expected to support Facebook Inc's expansion in developing countries where mobile phones pose greater demand. Snaptu Ltd is an Israel-based mobile device application developer.</t>
  </si>
  <si>
    <t>As of March 30, 2011, Snaptu Ltd. was acquired by Facebook, Inc. Snaptu Ltd. designs online solutions for mobile devices. The company offers Snaptu, an application that turns Websites into mobile phone applications. It serves online service providers, media companies and content owners, mobile network operators and content aggregators, and system integrators. Snaptu Ltd. was formerly known as Moblica Ltd. The company was founded in 2007 and is headquartered in Tel-Aviv, Israel with additional offices in London and Silicon Valley.</t>
  </si>
  <si>
    <t>Mobile</t>
  </si>
  <si>
    <t>https://newsroom.fb.com/news/2013/07/feature-phone-milestone-facebook-for-every-phone-reaches-100-million/</t>
  </si>
  <si>
    <t>"As part of our goal to offer people around the world the opportunity to connect and share on mobile devices, we’re excited to confirm that we recently signed an agreement to acquire Snaptu," a Facebook spokesperson said in a statement. "We expect the acquisition to close in a few weeks, subject to customary closing conditions. Snaptu is a startup run by a highly innovative collection of engineers and entrepreneurs, who we already work closely with to offer a Facebook mobile application for feature phones. As part of Facebook, Snaptu's team and technology will enable us to deliver an even better Facebook mobile experience on feature phones more quickly."</t>
  </si>
  <si>
    <t>https://www.zdnet.com/article/facebook-acquires-feature-phone-app-maker-snaptu/</t>
  </si>
  <si>
    <t>“We soon decided that work as part of the Facebook team offered the best opportunity to keep accelerating the pace of our product development,” Snaptu said in a blog post today. “And joining Facebook means we can make an even bigger impact on the world.”</t>
  </si>
  <si>
    <t>https://venturebeat.com/2011/03/20/facebook-acquires-israeli-mobile-app-startup-snaptu/</t>
  </si>
  <si>
    <t>The big question hanging over this acquisition is what will happen to all the other online services supported by Snaptu? Right now, if you go to m.snaptu.com on your phone and install the software, you can use many services besides Facebook, including Twitter, LinkedIn, Picasa, and Flickr. If Snaptu becomes Facebook-owned technology, does that mean it will only display Facebook-owned content?</t>
  </si>
  <si>
    <t>http://techland.time.com/2011/03/21/why-did-facebook-buy-snaptu/</t>
  </si>
  <si>
    <t>https://techcrunch.com/2011/03/20/facebook-reportedly-acquires-snaptu-for-an-estimated-60-70-million/</t>
  </si>
  <si>
    <t>Somo Enterprises (Friend.ly)</t>
  </si>
  <si>
    <t>Social Casual Q&amp;A Service App</t>
  </si>
  <si>
    <t>Facebook Inc acquired Somo Enterprises, doing business as Friend.ly for an undisclosed price. Friend.ly operates a a social Q&amp;A site that lets you explore existing friendships and discover new people.</t>
  </si>
  <si>
    <t>As of October 7, 2011, Somo Enterprises, Inc. was acquired by Facebook, Inc. Somo Enterprises, Inc., doing business as Friend.ly, operates an online community that enables users to meet new people based on their interests. The company also enables users to answer questions, learn about friends, and meet new people. In addition, it enables users to find questions based on their Facebook profile and interests. The company was incorporated in 2008 and is based in Mountain View, California.</t>
  </si>
  <si>
    <t>Designer of Mobile Applications</t>
  </si>
  <si>
    <t>kept running separately for a short time after acquisition; shut down 2012?</t>
  </si>
  <si>
    <t>"We’re excited to announce that we recently acquired friend.ly, a Silicon Valley startup that created a really compelling way for people to express themselves and meet others through answering questions. We’ve admired the team’s efforts for some time now, and we’re looking forward to having Ed and his colleagues make a big impact on the way millions of people connect and engage with each other on Facebook."</t>
  </si>
  <si>
    <t>https://techcrunch.com/2011/10/10/facebook-friendly/</t>
  </si>
  <si>
    <t>"We're excited about this because we feel the spirit of friend.ly aligns well with Facebook's vision, and we're thrilled to be joining such an innovative company. The friend.ly team will be focusing on new projects at Facebook, but friend.ly will continue to operate as a separate service."</t>
  </si>
  <si>
    <t>https://www.businessinsider.com/facebook-acquires-friendly-a-social-qa-startup-2011-10</t>
  </si>
  <si>
    <t>The friend.ly team’s experience getting people to reveal things about their identities could help Facebook coax more biographical data from users. This data could then be used to strengthen ad targeting.
What distinguishes friend.ly from other question and answer services is that it bases the questions that it suggests users ask on the Facebook interest graph. Friend.ly pulls a user’s Likes and the Likes of their friends, and then suggests relevant questions.</t>
  </si>
  <si>
    <t>https://www.adweek.com/digital/facebook-acquires-friend-ly/</t>
  </si>
  <si>
    <t>https://venturebeat.com/2011/10/10/facebook-acquires-friendly/</t>
  </si>
  <si>
    <t>Source3</t>
  </si>
  <si>
    <t>Facebook Inc acquired Source3 Inc, a portfolio company of Rugged Ventures LLC, The Spark Investment, Crosslink Capital Inc (Venture Capital), Westech Investment Advisors LLC, Contour Venture Partners, 645 Ventures Management LLC and Correlation Management LLC, for US$33 million in cash. The acquisition will complement the operations of Facebook Inc in intellectual property sector. Following the transaction, Source3 Inc's employees would join Facebook Inc, who will work at the New York office. Founded by Patrick Sullivan and Ben Cockerham, Source3 Inc is located in New York, United States and provides large scale licensing and distribution of 3D content.</t>
  </si>
  <si>
    <t>As of July 24, 2017, Source3, Inc. was acquired by Facebook, Inc. Source3, Inc. develops a platform for management of intellectual property (IP) in user-generated content (UGC). The company provides IP recognition, IP licensing, and rights administration services to connect creators, marketplaces, and brands, as well as enables monetization of user content across physical and digital products. It also identifies, catalogs, and analyzes brand IP in fan products across marketplaces, categories, and territories. The company was founded in 2014 and is based in New York, New York.</t>
  </si>
  <si>
    <t xml:space="preserve">Developer of a platform designs to manage intellectual property in user-generated content. </t>
  </si>
  <si>
    <t>“We’re excited to work with the Source3 team and learn from the expertise they’ve built in intellectual property, trademarks and copyright.”</t>
  </si>
  <si>
    <t>https://techcrunch.com/2017/07/24/facebook-source3/</t>
  </si>
  <si>
    <t>At Source3, we set out to recognize, organize and analyze branded intellectual property in user-generated content, and we are proud to have identified products across a variety of areas including sports, music, entertainment and fashion. Along the way, we built an end-to-end platform to manage online IP and establish relationships with brands.
Today, we wanted to let everyone know that we've decided to continue our journey with Facebook. We're excited to bring our IP, trademark and copyright expertise to the team at Facebook and serve their global community of two billion people, who consume content, music, videos and other IP every day.</t>
  </si>
  <si>
    <t>http://www.source3.io/</t>
  </si>
  <si>
    <t>Facebook is acquiring both the technology and at least some of the team behind Source3, which announced the deal on its website.(...) Given the acquisition of Source3, it’s clear that Facebook hasn’t yet perfected its rights management technology. The company would ultimately like to be home to lots of professionally produced video, which is why it’s paying publishers and movie studios to make videos exclusively for the social network. Video creators won’t want to keep giving Facebook their videos if people can easily steal them and profit off them.</t>
  </si>
  <si>
    <t>https://www.vox.com/2017/7/24/16021448/facebook-acquisition-source3-video-rights-management-ip</t>
  </si>
  <si>
    <t>https://www.zdnet.com/article/facebook-acquires-startup-source3-to-combat-pirated-content/</t>
  </si>
  <si>
    <t>https://www.adweek.com/digital/facebook-source3/</t>
  </si>
  <si>
    <t>Spaceport.io</t>
  </si>
  <si>
    <t>Cross-Platform Game Framework</t>
  </si>
  <si>
    <t>Multi-device social gaming platform; offers cloud-based game creation platform, which allows developers to create games on Facebook, iOS and Android devices</t>
  </si>
  <si>
    <t>Burlingame, CA</t>
  </si>
  <si>
    <t>"Ben Savage and the Spaceport team are a talented group of mobile engineers. We look forward to building products that people love together,"</t>
  </si>
  <si>
    <t>https://www.cnet.com/news/facebook-hires-web-based-mobile-game-developer-team/</t>
  </si>
  <si>
    <t>After looking at Facebook’s mission of building best-in-class mobile experiences, as well as much internal discussion with my co-founder and mentor and YouWeb Incubator founder Peter Relan, our team saw a huge potential in working more closely with Facebook. With that said, today we’re announcing that the Spaceport.io team will move as a team to Facebook to make an even larger impact on the mobile world.
Meanwhile the Spaceport platform will continue to be in capable hands supported by my co-founder Peter Relan and his YouWeb team. Facebook will not be acquiring the technology itself, so developers can continue to build and create apps, games, and content unimpeded and with confidence that Spaceport will be around and fully supported for some time to come.</t>
  </si>
  <si>
    <t>https://www.adweek.com/digital/facebooks-newest-acqu-hire-spaceport/</t>
  </si>
  <si>
    <t>https://thenextweb.com/facebook/2013/04/24/facebook-acquires-spaceport-io-team-mobile-game-engine-to-continue-on-independently/</t>
  </si>
  <si>
    <t>Spool</t>
  </si>
  <si>
    <t>x (aka Blueprint Labs)</t>
  </si>
  <si>
    <t>Mobile Bookmarking and Sharing Content</t>
  </si>
  <si>
    <t>provider of articles and video to computer, tablet and phone</t>
  </si>
  <si>
    <t>Mobile engineering team</t>
  </si>
  <si>
    <t>The Spool team has deep expertise in mobile software development and a passion for making content easy to consume. We’re excited for the team to join and accelerate their vision at Facebook.”</t>
  </si>
  <si>
    <t>https://techcrunch.com/2012/07/14/facebooks-latest-acqui-hire-spool-the-instapaper-on-steroids/</t>
  </si>
  <si>
    <t>We started Spool to make content easy to consume on a mobile device. To accomplish this, we built some very sophisticated technology and developed a deep expertise in mobile software development. We firmly believe that solving these problems will be increasingly important as the world accesses the Internet primarily through mobile devices.
We are proud to announce that today we will be pursuing our vision as a part of Facebook.</t>
  </si>
  <si>
    <t>https://www.cnet.com/news/facebook-acquires-mobile-bookmarking-service-spool/</t>
  </si>
  <si>
    <t>By the way, this technology was attractive enough for many suitors – Dropbox, Google and Twitter among them. In the end, Facebook offered the most amount of cash – though not that much – for the company. Like Facebook, Twitter’s experience depends on having powerful infrastructure, both at the data center and network level. If Twitter can provide a better mobile experience over spotty mobile networks, it only helps its own cause. Too bad, Twitter made a low-ball offer for a talented team and the technology.</t>
  </si>
  <si>
    <t>https://gigaom.com/2012/07/15/why-did-facebook-buy-spool-what-did-twitter-miss/</t>
  </si>
  <si>
    <t>https://blogs.wsj.com/digits/2012/07/16/facebook-acquires-spool-team-for-mobile/</t>
  </si>
  <si>
    <t>SportStream</t>
  </si>
  <si>
    <t>Sports Conversation Analysis</t>
  </si>
  <si>
    <t>Facebook Inc acquired SportStream Inc for an undisclosed amount. The acquisition will allow media partners of Facebook Inc to easily find real time feeds about sports events found on Facebook and use those feeds on their properties. Following the transaction, the SportStream Inc team will move to Facebook Inc's Menlo Park headquarters. SportStream Inc is located in San Francisco, California, United States and provides a social sports platform.</t>
  </si>
  <si>
    <t>As of December 17, 2013, SportStream, Inc. was acquired by Facebook, Inc. SportStream, Inc. owns and operates an online social sports application. Its application enables users to connect with friends and other fans around various games; and allows users to see other people watching games, chat with them, post to Facebook and Twitter, and follow various stats, scores, and games information in real-time. It also provides a filtered stream of tweets, plays, scores, and friends’ Facebook posts for games. The company also provides SportsBase, a customizable fan experience platform for teams, leagues, connected TV, media companies, and others to create and manage social media experiences in any digital environment from Websites and apps to digital displays inside stadiums. SportStream, Inc. was incorporated in 2012 and is based in San Francisco, California.</t>
  </si>
  <si>
    <t>Social sports platform</t>
  </si>
  <si>
    <t>https://www.facebook.com/notes/facebook-media/welcoming-sportstream-to-facebook/612032352165591</t>
  </si>
  <si>
    <t>"Through this acquisition, we expect to meaningfully improve the ability for all of our partners to access and utilize the insights from Facebook’s tools and APIs. SportStream’s demonstrated track record of surfacing interesting and engaging content, along with their deep understanding of our products, means that we will be able to build a better experience for the people who use Facebook, and for our partners who depend on us for real-time insights.
We’re excited to continue investing in helping people connect through their shared interests on Facebook. The addition of this new team will enable us to work more closely with media partners as we continue to invest in more robust tools and APIs, as well as the technology partners who have integrated the Keyword Insights and Public Feed APIs into their product suite."</t>
  </si>
  <si>
    <t>"Facebook sees the value in our technologies and team, and we’re excited to be a part of their continued investment in their platform. With this next step for SportStream, we’ll have greater resources to continue to do what we do best. We expect to make an impact on the more than 1 billion people who use Facebook as well as the many valued sports media businesses and professionals, teams, leagues and players that use Facebook to better connect with fans. At Facebook, we will continue delivering great experiences with our existing partners and actively work with them on transition planning. And we’ll be scaling and further developing tools and resources to help many, many more partners going forward."</t>
  </si>
  <si>
    <t>https://www.adweek.com/digital/facebook-acquires-sportstream/</t>
  </si>
  <si>
    <t>The acquisition will help Facebook capture the real-time discussion around sports, something that Twitter still excels in.</t>
  </si>
  <si>
    <t>https://techcrunch.com/2013/12/17/facebook-acquires-sportstream/</t>
  </si>
  <si>
    <t>https://www.bizjournals.com/washington/blog/techflash/2013/12/facebook-acquires-sportstream.html</t>
  </si>
  <si>
    <t>Strobe</t>
  </si>
  <si>
    <t>HTML5 Mobile Apps, SproutCare</t>
  </si>
  <si>
    <t>Specialty Communications</t>
  </si>
  <si>
    <t>Facebook Inc acquired Strobe Inc, a portfolio company of O'Reilly AlphaTech Ventures LLC and Hummer Winblad Operating Co LLC for an undisclosed amount. The acquisition would strengthen the service offerings of Facebook Inc. Following the transaction, Strobe Inc 's founder and chief executive officer, Charles Jolley, would join Facebook Inc's mobile engineering team. Founded in 2010, Strobe Inc is located in San Francisco, California, United States and provides tool for generation of web standards. It has approximately 15 employees.</t>
  </si>
  <si>
    <t>As of November 8, 2011, Strobe Inc. was acquired by Facebook, Inc. Strobe Inc. engages in digital publishing. The company operates as mobile application developers. The company also provides software and cloud services for touch-centric applications on the web, based on a blend of technologies, like native, HTML5 and SproutCore The company was founded in 2010 and is based San Francisco, California.</t>
  </si>
  <si>
    <t>Cloud services for touch applications on the web</t>
  </si>
  <si>
    <t>We’re excited to confirm that we’ve completed a talent acquisition for Strobe Corp., a mobile app development startup based in San Francisco. Founder and CEO Charles Jolley will join our mobile engineering team, and we’re looking forward to the major impact the Strobe team will undoubtedly make at Facebook.</t>
  </si>
  <si>
    <t>https://techcrunch.com/2011/11/08/facebook-acquires-html5-app-delivery-network-strobe-sproutcore-lives-on/</t>
  </si>
  <si>
    <t>Strobe  was founded on the belief that HTML5 can transform the way average people use their mobile phones through apps that are available everywhere, anytime, on any device. Now we’re joining the talented people at Facebook  to help develop innovative mobile experiences for their users around the world.</t>
  </si>
  <si>
    <t>After several months of anticipation, Facebook launched an HTML5-centric platform last month that enables mobile developers to spread their applications virally — which is something the native iOS and Android app stores aren’t really designed to do because they’re directory-based and curated (especially in Apple’s case.)</t>
  </si>
  <si>
    <t>https://www.adweek.com/digital/facebook-strobe/</t>
  </si>
  <si>
    <t>https://gigaom.com/2011/11/08/facebook-acquires-strobe-sproutcore/</t>
  </si>
  <si>
    <t>Surreal Vision</t>
  </si>
  <si>
    <t>UK</t>
  </si>
  <si>
    <t>We’re thrilled to announce that the Surreal Vision team has joined Oculus Research! Surreal Vision is one of the top computer vision teams in the world focused on real-time 3D scene reconstruction – generating an accurate representation of the real world in the virtual world. Great scene reconstruction will enable a new level of presence and telepresence, allowing you to move around the real world and interact with real-world objects from within VR. (...) Richard, Renato, and Steven will continue their work pushing the boundaries of computer vision and scene reconstruction as part of Oculus Research in Redmond, Washington.</t>
  </si>
  <si>
    <t>https://www.oculus.com/blog/announcing-the-acquisition-of-surreal-vision/?locale=en_US</t>
  </si>
  <si>
    <t>By achieving the ability to continuously reconstruct and track the world around us, we’ll be able to build an understanding of the world at a semantic level. This will bring the power of the digital world to the myriad of interactions we as humans perform everyday, leading toward a breakthrough in human-computer interaction and a computing platform that has true spatial awareness.
Given the team, the resources, and this shared vision, there’s no better place for us to help bring about these breakthroughs than Oculus. We’re incredibly excited for the future.</t>
  </si>
  <si>
    <t>Oculus VR, the Facebook subsidiary responsible for the latest virtual-reality revolution, just acquired technology startup Surreal Vision. Neither company disclosed the terms of the deal. Surreal will bring its “real-time 3D scene reconstruction” technology to Oculus. So one of the biggest names in virtual reality now owns one of the companies designing spatially aware computers. Put more simply, combining the Rift headset with Surreal Vision would enable VR software to see the real world around the player and possibly bring those objects into the games. This could potentially solve many of the problems that walking around a room with a screen over your eyes creates.</t>
  </si>
  <si>
    <t>https://venturebeat.com/2015/05/26/facebooks-oculus-buys-computer-vision-startup-to-help-the-rift-understand-the-world/</t>
  </si>
  <si>
    <t>https://techcrunch.com/2015/05/26/oculus-acquires-surreal-vision-to-bring-the-real-world-to-vr/</t>
  </si>
  <si>
    <t>Swaylo</t>
  </si>
  <si>
    <t>Social analytics for things posted, liked, shared on social media</t>
  </si>
  <si>
    <t>Teehan+Lax</t>
  </si>
  <si>
    <t>Boutique digital experience agency. The company designs software for mobile devices, mobile web and native applications</t>
  </si>
  <si>
    <t>Toronto, CA</t>
  </si>
  <si>
    <t>Teehan+Lax designs best in class experiences for both mobile and web. We’re excited to welcome key members of the Teehan+Lax team to Facebook. (...) Working with the team on the Atlas project showed us just how talented and committed they are so we decided to bring them onboard. Founders Jon Lax and Geoff Teehan, as well as Partner Dave Gillis will be joining our team later this month.</t>
  </si>
  <si>
    <t>https://venturebeat.com/2015/01/16/members-of-influential-design-shop-teehanlax-jump-ship-for-facebook/</t>
  </si>
  <si>
    <t>We have made a big decision that in 2015, we will join Facebook and the Facebook Design team. This is a significant move for us, professionally and personally. (...)  The things we will be doing at Facebook are amazing new challenges. The scope and scale of them are simultaneously thrilling and scary. The opportunity to make things that will impact over a billion people is extraordinary. (...) Since we wouldn’t be selling the company but instead several of us taking on specific roles, we needed to go through a process of individual reflection and consideration.</t>
  </si>
  <si>
    <t>https://teehanlax.com/story/our-next-act</t>
  </si>
  <si>
    <t>Teehan+Lax also doesn't say how many of its designers will be heading over to Facebook. Even though it's a small company, TechCrunch reports that many of its employees won't be coming along. That's because Facebook isn't actually buying Teehan+Lax, it's just hiring some of its biggest names, who will then shut down their old firm. Even so, Facebook is still bringing on a number of experienced designers that have credits in some big products that you've probably used, and that's always a good thing for the site's future.</t>
  </si>
  <si>
    <t>https://www.theverge.com/2015/1/16/7556803/facebook-hires-medium-designers-teehanlax</t>
  </si>
  <si>
    <t>https://techcrunch.com/2015/01/16/partners-at-teehanlax-the-design-firm-behind-medium-join-facebook/</t>
  </si>
  <si>
    <t>https://www.vox.com/2015/1/16/11557860/facebook-acquires-boutique-design-firm-to-build</t>
  </si>
  <si>
    <t>TheFind</t>
  </si>
  <si>
    <t>Ecommerce</t>
  </si>
  <si>
    <t>Facebook Inc acquired TheFind Inc, a portfolio company of Cambrian Ventures Inc, Lightspeed Management Co LLC, Redpoint Ventures and Bain Capital Venture Partners LLC, for an undisclosed amount. As part of the transaction, some the employees of TheFind Inc would join Facebook Inc. TheFind Inc is located in Mountain View, California, United States and operates an online shopping search engine.</t>
  </si>
  <si>
    <t>As of April 1, 2015, TheFind, Inc. was acquired by Facebook, Inc. TheFind, Inc. operates a shopping search engine to search various stores on the Web to find the products that shoppers are looking to buy. Its categories include apparel, appliances, books, cars, clothing, computers, craft supplies, electronics, flowers and gifts, food and wine, furniture, garden, health and beauty, home furnishings, jewelry and watches, kids and family, kitchen, movies, music, musical instruments, office, pets, shoes, software, sports and outdoors, and tools and hardware. The company was formerly known as IM2, Inc. and changed its name to TheFind, Inc. in July 2006. TheFind, Inc. was founded in 2003 and is based in Mountain View, California.</t>
  </si>
  <si>
    <t>Shopping search engine to search various stores on the web to find products</t>
  </si>
  <si>
    <t>“We’re excited to welcome TheFind to Facebook. TheFind’s talented team has built a successful search engine that connects people to products. Together, we believe we can make the Facebook ads experience even more relevant and better for consumers. Our business is about connecting people with the topics, companies, brands, and increasingly products they care about and we look forward to doing that with TheFind on board.”</t>
  </si>
  <si>
    <t>https://techcrunch.com/2015/03/13/to-boost-commerce-in-ads-facebook-buys-and-shuts-down-shopping-site-thefind/</t>
  </si>
  <si>
    <t>We are now starting our next chapter by combining forces with Facebook to do even more for consumers. Facebook’s resources and platform give us the opportunity to scale our expertise in product sourcing to the over 1 billion people that use the platform.
Key members of our team are joining the company and will be working hard to integrate our technology to make the ads you see on Facebook every day better and more relevant to you.
Unfortunately, this means we will be taking our search engine offline in the next few weeks.</t>
  </si>
  <si>
    <t>With eBay Local (formerly Milo) quietly withering away on the sidelines and Google and Amazon unable to crack local commerce or local product search from an advertising standpoint in any transformative way, it’s pretty safe to assume that Facebook has thrown its hat in the ring to change how advertisers target local purchase-oriented retail shoppers at home and on the go. Given their rich trove of check-in and location data and ambitions to build an off platform ad network, they’re just as likely as the incumbents to do innovative things in the space.</t>
  </si>
  <si>
    <t>https://www.adweek.com/digital/what-facebooks-acquisition-of-thefind-means-for-the-ad-industry/</t>
  </si>
  <si>
    <t>https://www.businessinsider.com/facebook-buys-shopping-search-engine-thefind-2015-3</t>
  </si>
  <si>
    <t>https://venturebeat.com/2015/03/13/facebook-acquires-and-shutters-thefind-a-shopping-search-engine/</t>
  </si>
  <si>
    <t>Threadsy</t>
  </si>
  <si>
    <t>Social Aggregator, Maker of Social Marketing Tool Swaylo</t>
  </si>
  <si>
    <t>Facebook Inc acquired Threadsy Inc for an undisclosed amount. The acquisition would strengthen service offerings of Facebook Inc. Threadsy Inc was founded in 2008 and is based in San Francisco, California, United States, and provides communication integration services.</t>
  </si>
  <si>
    <t>As of August 24, 2012, Threadsy, Inc. was acquired by Facebook, Inc. Threadsy, Inc. offers an online integrated communication platform where users can combine their email and social network messages into a single inbox. The company was formerly known as Uptake Communications, Inc. The company was incorporated in 2008 and is based in San Francisco, California.</t>
  </si>
  <si>
    <t>ONline integrated communication platform (combine email and SM messages into one inbox)</t>
  </si>
  <si>
    <t>"This is incredibly exciting for us! We built Swaylo because we believe Facebook and other social media services are the digital representation of our lives. There is no better opportunity to take Swaylo’s vision to the next level than at Facebook."</t>
  </si>
  <si>
    <t>https://techcrunch.com/2012/08/24/facebook-threadsy/</t>
  </si>
  <si>
    <t>"We suspect the purchase may be motivated by a desire on Facebook’s part to better understand the social capital of its more than 955 million active members. Threadsy, by way of Swaylo, is likely in possession of some fascinating data that Facebook could surely use to help its advertisers more narrowly target their messages."</t>
  </si>
  <si>
    <t>https://venturebeat.com/2012/08/24/facebook-acquires-threadsy/</t>
  </si>
  <si>
    <t>https://www.atlantaitsupport.com/2012/08/29/threadsy-acquired-by-facebook/</t>
  </si>
  <si>
    <t>Acquihire. Swaylo, its main service, was not acquired.</t>
  </si>
  <si>
    <t>Tugboat Yards</t>
  </si>
  <si>
    <t>Facebook Inc acquired Tugboat Yards Inc for an undisclosed amount. Founded in 2012, Tugboat Yards Inc is located in San Francisco, California, United States and operates an online platform for digital publishers.</t>
  </si>
  <si>
    <t>Operator of an online platform for digital publishers to find fans, establish revenue streams, and build relationships with supporters.</t>
  </si>
  <si>
    <t>A Facebook spokesperson said that the move is not an acquisition and that Anker is the sole member of the Tugboat team that will be joining Facebook, but declined to provide comment beyond that.</t>
  </si>
  <si>
    <t>https://www.businessinsider.com/facebook-continues-its-mission-to-dominate-news-on-the-web-with-an-acquisition-2015-5</t>
  </si>
  <si>
    <t>“Our initial reason for starting Tugboat — that there was a missing audience management platform for small to medium publishers — remains valid three years later,(...) We are excited by the opportunity to work on solving these problems with a much broader scope at Facebook.”</t>
  </si>
  <si>
    <t>https://venturebeat.com/2015/05/19/facebook-acquires-and-shuts-down-publishing-payment-startup-tugboat-yards/</t>
  </si>
  <si>
    <t>https://www.adweek.com/digital/tugboat-yards/</t>
  </si>
  <si>
    <t>https://www.zdnet.com/article/facebook-buys-payments-startup-tugboat-yards/</t>
  </si>
  <si>
    <t>Fb said it was acquihire not acquisition. They hired the CEO and the company closed</t>
  </si>
  <si>
    <t>Two Big Ears</t>
  </si>
  <si>
    <t>Spatial Audio</t>
  </si>
  <si>
    <t xml:space="preserve">Industrial Machinery </t>
  </si>
  <si>
    <t>Facebook Inc acquired Two Big Ears Ltd for an undisclosed amount. The acquisition allows Facebook Inc to enhance its technology. Two Big Ears Ltd is located in Edinburgh, Scotland, United Kingdom and designs audio applications and tools.</t>
  </si>
  <si>
    <t>Scotland, UK</t>
  </si>
  <si>
    <t>Starting today, our pipeline for cinematic VR and 360 video, including the authoring tools, encoder and rendering engine are available for free via download below. We’re excited to be able to continue developing great tools for a larger number of people across the world. 3Dception for Games will no longer be a separate product but we will be working with the Oculus team to combine our expertise and create best in class VR audio. Existing Pro customers will continue to receive support in accordance with your current agreement for the next 12 months.</t>
  </si>
  <si>
    <t>https://venturebeat.com/2016/05/23/facebook-buys-vr-audio-company-two-big-ears-debuts-facebook-360-spatial-workstation/</t>
  </si>
  <si>
    <t>The move makes sense for Facebook as it attempts to convince developers to build apps and software for Facebook’s own Oculus software suite.</t>
  </si>
  <si>
    <t>https://fortune.com/2016/05/23/facebook-just-bought-this-hot-virtual-reality-startup/</t>
  </si>
  <si>
    <t>https://www.adweek.com/digital/two-big-ears/</t>
  </si>
  <si>
    <t>https://www.cnet.com/news/facebook-buys-two-big-ears-and-makes-its-vr-audio-tool-free/</t>
  </si>
  <si>
    <t>Vidpresso</t>
  </si>
  <si>
    <t>Movies/Entertainment</t>
  </si>
  <si>
    <t>Facebook Inc acquired the business and assets of video business from Vidpresso Inc, a portfolio company of Y Combinator LLC and Knight Foundation Venture Capital, for an undisclosed amount. The acquisition is in line with growth strategy of Facebook Inc. As part of the transaction, Facebook Inc is buying Vidpresso Inc's seven-person team and its technology but not the company itself. Following the acquisition, customers would work with the Vidpresso team at Facebook, who are joining its offices in Menlo Park, London and LA.  Founded in 2012, Vidpresso Inc is located in Ogden, Utah, United States and provides computer programming services.</t>
  </si>
  <si>
    <t xml:space="preserve">Developer of a versatile graphics platform designed to help businesses create professional live streams with interactivity. </t>
  </si>
  <si>
    <t>Ogden, UT</t>
  </si>
  <si>
    <t>Wow. We’re really excited to share we’re joining Facebook effective today. We will continue to help creators, publishers, and broadcasters create great live experiences, and focus on what we’re best known for: Enabling world-class interactive streams on Facebook Live. Our customers who currently use the product will continue to be able to do so following our transition to Facebook.</t>
  </si>
  <si>
    <t>https://www.vidpresso.com/</t>
  </si>
  <si>
    <t>Zombie-like passive consumption of static video is both unhealthy for viewers and undifferentiated for the tech giants that power it. That’s set Facebook  on a mission to make video interactive, full of conversation with broadcasters and fellow viewers. It’s racing against Twitch, YouTube, Twitter and Snapchat to become where people watch together and don’t feel like asocial slugs afterward.
That’s why Facebook today told TechCrunch that it’s acqui-hired Vidpresso, buying its seven-person team and its technology but not the company itself. The six-year-old Utah startup works with TV broadcasters and content publishers to make their online videos more interactive with on-screen social media polling and comments, graphics and live broadcasting integrated with Facebook, YouTube, Periscope and more.</t>
  </si>
  <si>
    <t>https://techcrunch.com/2018/08/13/facebook-vidpresso/</t>
  </si>
  <si>
    <t>https://venturebeat.com/2018/08/13/facebook-acqui-hires-utah-startup-vidpresso-for-its-interactive-live-video-tools/</t>
  </si>
  <si>
    <t>https://www.techtimes.com/articles/233268/20180816/facebook-acqui-hires-startup-vidpresso-here-s-what-that-will-do-to-live-broadcasts.htm</t>
  </si>
  <si>
    <t>Walletin</t>
  </si>
  <si>
    <t>Facebook Inc acquired Walletin for an undisclosed amount. The acquisition focuses on the integration of Cory Ondrejka and Bruce Rogers, founders of Walletin, into Facebook Inc due to their gaming expertise. Based in the United States, Walletin develops gaming software.</t>
  </si>
  <si>
    <t>As of November 16, 2010, Walletin, Inc. was acquired by Facebook, Inc. Walletin, Inc. is based in Los Gatos, California.</t>
  </si>
  <si>
    <t>Online Gaming Network company</t>
  </si>
  <si>
    <t>The more we learned about Facebook, the more we saw our ideas fitting in. The more we saw an opportunity exciting enough to abandon Walletin Corporate HQ and go into work every day. Ultimately, it was an easy decision and we will both be joining Facebook.</t>
  </si>
  <si>
    <t>https://mashable.com/2010/11/16/facebook-acquisition-walletin/</t>
  </si>
  <si>
    <t>Facebook has acquired stealth startup Walletin and hired its founders Cory Ondrejka and Bruce Rogers. Ondrejka was the first chief technology officer of Linden Lab, developers of Second Life. Unlike the social network’s recent purchases of Divvyshot, ShareGrove, and Hot Potato which were explicitly talent acquisitions, Facebook has stated that it “reached an agreement to acquire the assets of Walletin”, meaning the secret product the duo was working on could be integrated into Facebook.</t>
  </si>
  <si>
    <t>https://www.adweek.com/digital/acquires-walletin-engineers-recruiters/</t>
  </si>
  <si>
    <t>mostly acquihire, target was a startup and details on the product developing were not disclosed</t>
  </si>
  <si>
    <t>Wave Group Sound</t>
  </si>
  <si>
    <t>Sound Studio</t>
  </si>
  <si>
    <t>In-house music production studio (sound for games and apps)</t>
  </si>
  <si>
    <t>Facebook has confirmed to VentureBeat that the company did not acquire WaveGroup, as reported earlier today by TechCrunch. (...) Facebook also confirmed to VentureBeat that many of WaveGroup’s former employees had joined the company’s design team through the regular hiring process.</t>
  </si>
  <si>
    <t>https://venturebeat.com/2014/08/26/facebook-didnt-actually-acquire-a-sound-studio-but-it-did-hire-audio-engineers/</t>
  </si>
  <si>
    <t>Big news! The WaveGroup team is now the official in house Sound Design team at Facebook! After some amazing collaborations on products such as FB Messenger, SlingShot and Instagram Bolt, we were invited into the company. Congratulations to the WaveGroup folks who made the transition. It's been a great ride, and we're immensely proud of all the products we've worked on over the years.</t>
  </si>
  <si>
    <t>https://www.facebook.com/wavegroup/posts/10152733798261385</t>
  </si>
  <si>
    <t>https://techcrunch.com/2014/08/26/facebook-acquires-a-sound-studio-to-help-power-its-app-factory/</t>
  </si>
  <si>
    <t>https://www.adweek.com/digital/wavegroup-sound/</t>
  </si>
  <si>
    <t>WhatsApp</t>
  </si>
  <si>
    <t>Mobile Instant Messaging</t>
  </si>
  <si>
    <t>Facebook Inc acquired WhatsApp Inc from Sequoia Capital, Mr. Jan Koum and Mr. Brian Acton, for US$21.9 billion in cash and stock. Under the terms of the agreement, Facebook Inc paid US$4.6 billion in cash and issued 177.8 million class A common shares to WhatsApp Inc. In addition, the Facebook Inc would also grant 45.9 million restricted stock units to WhatsApp Inc's employees. The cash consideration was funded through Facebook Inc's existing cash balance of US$11.5 billion as of December 31, 2013. The acquisition would help accelerate Facebook Inc's growth, strengthening its connectivity and utility worldwide. The transaction was subject to regulatory approvals. Upon closing, Mr. Koum, WhatsApp Inc's co-founder and CEO, would become a member of Facebook Inc's board of directors. The acquisition was expected to close later in 2014. The agreement could have been terminated by either party if the closing has not occurred on or before August 19, 2014 or if all conditions have been completed by August 19, 2014 except for the approval of the regulatory bodies. WhatsApp Inc is located in Santa Clara, California, United States and develops a cross platform mobile messenger that replaces SMS. On March 7, 2014, privacy groups Electronic Privacy Information Center and Center For Digital Democracy asked US the Federal Trade Commission, to suspend the transaction in order for it to investigate where Facebook Inc would be using WhatsApp Inc's subscriber data. On April 9, 2014, the Federal Trade Commission cleared the transaction. On May 28, 2014, Facebook Inc sought the approval from the European antitrust regulators regarding the transaction. On July 9, 2014, the European Union (EU) antitrust officials began questioning rival firms about the deal before they start a formal merger review that could be a test case for how to apply EU competition law to social media. On September 1, 2014, the European Commission (EC) announced that it would decide the approval of the transaction by October 3, 2014. As of September 25, 2014, sources said that the EC is likely to approve the transaction. On October 4, 2014, the EC approved the transaction. On October 6, 2014, the transaction was completed. On December 21, 2016, the Commission issued a Statement of Objections to Facebook alleging the company provided incorrect or misleading information and announced that it would probe the company's takeover of WhatsApp. Facebook Inc was asked to submit a response before January 31, 2017. On May 18, 2017, the European Commission has fined to Facebook Inc US$151.3 million for providing incorrect or misleading information during the investigation of the transaction under EU Merger Regulation. This decision has no impact on the Commission's decision to authorize the transaction under the EU Merger Regulation on October 4, 2014.</t>
  </si>
  <si>
    <t>https://investor.fb.com/investor-news/press-release-details/2014/Facebook-to-Acquire-WhatsApp/default.aspx</t>
  </si>
  <si>
    <t>The acquisition supports Facebook and WhatsApp's shared mission to bring more connectivity and utility to the world by delivering core internet services efficiently and affordably.  The combination will help accelerate growth and user engagement across both companies.  
"WhatsApp is on a path to connect 1 billion people. The services that reach that milestone are all incredibly valuable," said Mark Zuckerberg, Facebook founder and CEO. "I've known Jan for a long time and I'm excited to partner with him and his team to make the world more open and connected."</t>
  </si>
  <si>
    <t>Almost five years ago we started WhatsApp with a simple mission: building a cool product used globally by everybody. (...) Today we are announcing a partnership with Facebook that will allow us to continue on that simple mission. Doing this will give WhatsApp the flexibility to grow and expand, while giving me, Brian, and the rest of our team more time to focus on building a communications service that’s as fast, affordable and personal as possible. (...) WhatsApp will remain autonomous and operate independently. You can continue to enjoy the service for a nominal fee. You can continue to use WhatsApp no matter where in the world you are, or what smartphone you’re using. And you can still count on absolutely no ads interrupting your communication. There would have been no partnership between our two companies if we had to compromise on the core principles that will always define our company, our vision and our product.</t>
  </si>
  <si>
    <t>https://blog.whatsapp.com/index.php/2014/02/facebook/?page=4</t>
  </si>
  <si>
    <t>While the deal represents a much-deserved payout for the WhatsApp team, it’s also likely to come as a disappointment to users that had chosen WhatsApp as an alternative to Facebook’s own Messenger product. Similar to the terms of Instagram’s deal, WhatsApp will remain as an independent brand and team. That means that WhatsApp and Messenger will have the awkward situation of being both competitors and siblings in the marketplace.</t>
  </si>
  <si>
    <t>https://thenextweb.com/facebook/2014/02/19/facebook-acquires-whatsapp-16-billion/</t>
  </si>
  <si>
    <t>https://time.com/8806/facebooks-whatsapp-acquisition-explained/</t>
  </si>
  <si>
    <t>https://www.wired.com/2014/02/facebook-whatsapp/</t>
  </si>
  <si>
    <t>whatsapp is a direct competitor to Fb messenger (and way more popular)</t>
  </si>
  <si>
    <t>WhoGlue</t>
  </si>
  <si>
    <t>Facebook Inc acquired WhoGlue Inc for an undisclosed amount. Jason Hardebeck, founder of WhoGlue Inc bought back trademarks and WhoWare, WhoGlue Inc's software, to provide client support services independent of Facebook Inc. WhoGlue Inc has 10 shareholders including Siemens AG and following the acquisition, it would operate under the name WhoGlue LLC. Founded by Jason Hardebeck in 2001, WhoGlue Inc is based in Baltimore and develops relationship management software. WhoGlue Inc has two employees.</t>
  </si>
  <si>
    <t>As of November 2011, WhoGlue LLC was acquired by Facebook, Inc. WhoGlue LLC develops social networking software for membership organizations. The company was founded in 2001 and is based in Baltimore, Maryland.</t>
  </si>
  <si>
    <t>Social networking software for membership organizations (eg college alumni assoc)</t>
  </si>
  <si>
    <t xml:space="preserve">WhoGlue sued Facebook in 2009 over a patent. Post-litigation conversations led to the sale </t>
  </si>
  <si>
    <t>Baltimore, MD</t>
  </si>
  <si>
    <t>WhoGlue is listed as still active as a private company but its website is not responsive</t>
  </si>
  <si>
    <t>"We can confirm that we acquired some technology developed by WhoGlue. The WhoGlue team isn’t joining Facebook and instead will continue working on its own social networking software for organizations.”</t>
  </si>
  <si>
    <t>https://techcrunch.com/2011/11/28/facebook-acquires-the-tech-behind-whoglue-a-company-that-sued-it-in-2009/</t>
  </si>
  <si>
    <t>Hardebeck said he has purchased back enough trademarks and WhoGlue’s software, WhoWare, to be able to service his current client base independent of Facebook. His new company will operate under the name WhoGlue LLC.</t>
  </si>
  <si>
    <t>https://www.zdnet.com/article/facebook-acquires-whoglue-the-company-that-sued-it-in-2009/</t>
  </si>
  <si>
    <t>Only technology was bought</t>
  </si>
  <si>
    <t>wit.ai</t>
  </si>
  <si>
    <t>subsidary</t>
  </si>
  <si>
    <t>Speech Recognition</t>
  </si>
  <si>
    <t>Facebook Inc acquired Wit.ai Inc, a portfolio company of Y Combinator LLC, TenOneTen Ventures LLC, SV Angel LLCA-Grade Investments, Ignition Venture Partners LLC, Alven Capital Partners SA, Alven Capital Partners SA, AH Capital Management LLC and New Enterprise Associates LLC, for an undisclosed amount. The transaction strengthens Facebook Inc's portfolio of service offerings and also enhances Wit.ai Inc's portfolio of service offerings. As part of the transaction, some of the employees of Wit.ai Inc would join Facebook Inc. Founded in 2013, Wit.ai Inc is located in Palo Alto, California, United States and provides natural language solutions.</t>
  </si>
  <si>
    <t>Developer of an application programming interface-based natural language platform (voice interface to create devices to talk to)</t>
  </si>
  <si>
    <t>https://newsroom.fb.com/news/2016/04/messenger-platform-at-f8/</t>
  </si>
  <si>
    <t>“Wit.ai has built an incredible yet simple natural language processing API that has helped developers turn speech and text into actionable data. We’re excited to have them onboard,”</t>
  </si>
  <si>
    <t>https://venturebeat.com/2015/01/05/facebook-acquires-wit-ai-a-startup-that-lets-developers-add-siri-like-language-processing-to-their-apps/</t>
  </si>
  <si>
    <t>“Facebook has the resources and talent to help us take the next step (...) Facebook’s mission is to connect everyone and build amazing experiences for the over 1.3 billion people on the platform – technology that understands natural language is a big part of that, and we think we can help.”</t>
  </si>
  <si>
    <t>https://techcrunch.com/2015/01/05/facebook-wit-ai/</t>
  </si>
  <si>
    <t>Facebook has also been staffing up its Language Technology Group that I hear may be working on voice-to-text input for Messenger. Imagine being able to speak hands-free to Messenger, it transcribes your speech to text, and then lets you command it to send the message. (...) Wearables are a fast-growing trend, and most have screens too small to type on. That means voice command is poised to become a lot more important for third-party apps over the next few years.</t>
  </si>
  <si>
    <t>https://www.zdnet.com/article/facebook-buys-wit-ai-adds-natural-language-knowhow/</t>
  </si>
  <si>
    <t>https://gigaom.com/2015/01/05/facebook-acquires-speech-recognition-iot-startup-wit-ai/</t>
  </si>
  <si>
    <t>Wowd</t>
  </si>
  <si>
    <t>Real time search engine</t>
  </si>
  <si>
    <t xml:space="preserve">Wowd assets split between 3 companies. Facebook hired 7 former engineers of Wowd and licensed some of its patents </t>
  </si>
  <si>
    <t>Social search start-up Wowd has shut down, with Facebook “acqhiring” seven of its engineers and licensing its technology, another company outright buying its patents, and a co-founder starting a new company based on some of the same ideas.</t>
  </si>
  <si>
    <t>http://allthingsd.com/20110721/wowd-assets-split-up-between-three-companies-including-facebook/</t>
  </si>
  <si>
    <t>https://www.adweek.com/digital/wowd-closes-engineers-patents/</t>
  </si>
  <si>
    <t>Zenbe</t>
  </si>
  <si>
    <t>Facebook Inc acquired Zenbe Inc for an undisclosed price. The transaction stems from the strategy of Facebook Inc to expand upon its messaging and email business.</t>
  </si>
  <si>
    <t>Developer of Mobile and web apps</t>
  </si>
  <si>
    <t>"We can confirm that we hired three employees from Zenbe earlier this year as part of a talent acquisition," Facebook said in a statement.</t>
  </si>
  <si>
    <t>https://www.cnet.com/news/facebook-acquired-start-up-assets-for-mail-overhaul/</t>
  </si>
  <si>
    <t>"We here at Zenbe are happy to have played a small role in this: a few months ago, three of our engineers joined Facebook as part of a talent acquisition. We believe that messaging and collaboration on the web are on the cusp of a new wave of innovation, and we're excited to be playing a role in that."</t>
  </si>
  <si>
    <t>It turns out Facebook received a bit of help under the hood before it unveiled the newly revamped Facebook Messages on Monday. (...) Some of the new people brought in to upgrade the new messaging system, as well as some of the IP behind the new social aggregation layer, actually arrived courtesy of startup Zenbe (...) To be clear — Zenbe itself wasn't acquired — just some of its engineers and the assets related to the Zenbe Mail product.</t>
  </si>
  <si>
    <t>https://mashable.com/2010/11/16/facebook-messages-zenbe/</t>
  </si>
  <si>
    <t>Zoom Video</t>
  </si>
  <si>
    <t>enterprise meeting and communication software</t>
  </si>
  <si>
    <t>San Jose, CA</t>
  </si>
  <si>
    <t>Don't see any evidence that Facebook acquired Zoom. 1/28/2013 is the date they announced a new $6 million Series A round of funding, supplied by Qualcomm Ventures, Yahoo founder Jerry Yang, WebEx founder Subrah Iyar and former Cisco SVP and General Counsel Dan Scheinman.</t>
  </si>
  <si>
    <t>Zurich Eye</t>
  </si>
  <si>
    <t>Navigation system for robots</t>
  </si>
  <si>
    <t>Zurich, Switzerland</t>
  </si>
  <si>
    <t>Late last week German site Handeszeitung reported that Oculus parent company Facebook had acquired Zurich Eye, a Switzerland-based group formed of members of the University of Zurich and another university, EMT Zurich. Following that, a Facebook representative apparently confirmed to Swiss Info that the 10-man team would be joining Oculus as part of a new office in Zurich.</t>
  </si>
  <si>
    <t>https://venturebeat.com/2016/11/19/report-oculus-gobbles-up-computer-vision-company-zurich-eye/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</si>
</sst>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yyyy"/>
  </numFmts>
  <fonts count="9">
    <font>
      <sz val="10"/>
      <color rgb="FF000000"/>
      <name val="Arial"/>
    </font>
    <font>
      <b/>
      <sz val="10"/>
      <name val="Arial"/>
    </font>
    <font>
      <sz val="10"/>
      <name val="Arial"/>
    </font>
    <font>
      <u/>
      <sz val="10"/>
      <color rgb="FF0000FF"/>
      <name val="Arial"/>
    </font>
    <font>
      <u/>
      <sz val="10"/>
      <color rgb="FF0000FF"/>
      <name val="Arial"/>
    </font>
    <font>
      <sz val="10"/>
      <color rgb="FF000000"/>
      <name val="Arial"/>
    </font>
    <font>
      <u/>
      <sz val="10"/>
      <color rgb="FF0000FF"/>
      <name val="Arial"/>
    </font>
    <font>
      <sz val="10"/>
      <color rgb="FF000000"/>
      <name val="Arial"/>
    </font>
    <font>
      <u/>
      <sz val="10"/>
      <color rgb="FF1155CC"/>
      <name val="Roboto"/>
    </font>
  </fonts>
  <fills count="6">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CCCCCC"/>
        <bgColor rgb="FFCCCCCC"/>
      </patternFill>
    </fill>
    <fill>
      <patternFill patternType="solid">
        <fgColor rgb="FFD9D9D9"/>
        <bgColor rgb="FFD9D9D9"/>
      </patternFill>
    </fill>
  </fills>
  <borders count="1">
    <border>
      <left/>
      <right/>
      <top/>
      <bottom/>
      <diagonal/>
    </border>
  </borders>
  <cellStyleXfs count="1">
    <xf numFmtId="0" fontId="0" fillId="0" borderId="0"/>
  </cellStyleXfs>
  <cellXfs count="29">
    <xf numFmtId="0" fontId="0" fillId="0" borderId="0" xfId="0" applyFont="1" applyAlignment="1"/>
    <xf numFmtId="0" fontId="1" fillId="0" borderId="0" xfId="0" applyFont="1" applyAlignment="1"/>
    <xf numFmtId="0" fontId="2" fillId="0" borderId="0" xfId="0" applyFont="1" applyAlignment="1"/>
    <xf numFmtId="0" fontId="1" fillId="0" borderId="0" xfId="0" applyFont="1"/>
    <xf numFmtId="14" fontId="2" fillId="0" borderId="0" xfId="0" applyNumberFormat="1" applyFont="1" applyAlignment="1"/>
    <xf numFmtId="0" fontId="1" fillId="2" borderId="0" xfId="0" applyFont="1" applyFill="1" applyAlignment="1"/>
    <xf numFmtId="0" fontId="3" fillId="0" borderId="0" xfId="0" applyFont="1" applyAlignment="1"/>
    <xf numFmtId="0" fontId="2" fillId="3" borderId="0" xfId="0" applyFont="1" applyFill="1" applyAlignment="1"/>
    <xf numFmtId="14" fontId="2" fillId="3" borderId="0" xfId="0" applyNumberFormat="1" applyFont="1" applyFill="1" applyAlignment="1"/>
    <xf numFmtId="0" fontId="2" fillId="3" borderId="0" xfId="0" applyFont="1" applyFill="1"/>
    <xf numFmtId="0" fontId="4" fillId="3" borderId="0" xfId="0" applyFont="1" applyFill="1" applyAlignment="1"/>
    <xf numFmtId="0" fontId="2" fillId="2" borderId="0" xfId="0" applyFont="1" applyFill="1" applyAlignment="1"/>
    <xf numFmtId="0" fontId="5" fillId="3" borderId="0" xfId="0" applyFont="1" applyFill="1" applyAlignment="1">
      <alignment horizontal="left"/>
    </xf>
    <xf numFmtId="10" fontId="2" fillId="0" borderId="0" xfId="0" applyNumberFormat="1" applyFont="1"/>
    <xf numFmtId="0" fontId="2" fillId="0" borderId="0" xfId="0" applyFont="1" applyAlignment="1"/>
    <xf numFmtId="0" fontId="2" fillId="4" borderId="0" xfId="0" applyFont="1" applyFill="1" applyAlignment="1"/>
    <xf numFmtId="0" fontId="2" fillId="4" borderId="0" xfId="0" applyFont="1" applyFill="1"/>
    <xf numFmtId="14" fontId="2" fillId="4" borderId="0" xfId="0" applyNumberFormat="1" applyFont="1" applyFill="1" applyAlignment="1"/>
    <xf numFmtId="0" fontId="6" fillId="4" borderId="0" xfId="0" applyFont="1" applyFill="1" applyAlignment="1"/>
    <xf numFmtId="0" fontId="2" fillId="0" borderId="0" xfId="0" quotePrefix="1" applyFont="1" applyAlignment="1"/>
    <xf numFmtId="164" fontId="2" fillId="0" borderId="0" xfId="0" applyNumberFormat="1" applyFont="1" applyAlignment="1"/>
    <xf numFmtId="0" fontId="7" fillId="0" borderId="0" xfId="0" applyFont="1" applyAlignment="1"/>
    <xf numFmtId="0" fontId="2" fillId="0" borderId="0" xfId="0" applyFont="1" applyAlignment="1"/>
    <xf numFmtId="0" fontId="8" fillId="3" borderId="0" xfId="0" applyFont="1" applyFill="1" applyAlignment="1"/>
    <xf numFmtId="0" fontId="2" fillId="5" borderId="0" xfId="0" applyFont="1" applyFill="1" applyAlignment="1"/>
    <xf numFmtId="14" fontId="2" fillId="5" borderId="0" xfId="0" applyNumberFormat="1" applyFont="1" applyFill="1" applyAlignment="1"/>
    <xf numFmtId="0" fontId="2" fillId="5" borderId="0" xfId="0" applyFont="1" applyFill="1"/>
    <xf numFmtId="0" fontId="2" fillId="0" borderId="0" xfId="0" applyFont="1" applyAlignment="1">
      <alignment horizont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dweek.com/digital/facebook-acquisitions-vaughan-smith/" TargetMode="External"/><Relationship Id="rId3" Type="http://schemas.openxmlformats.org/officeDocument/2006/relationships/hyperlink" Target="https://www.investopedia.com/articles/personal-finance/051815/top-11-companies-owned-facebook.asp" TargetMode="External"/><Relationship Id="rId7" Type="http://schemas.openxmlformats.org/officeDocument/2006/relationships/hyperlink" Target="https://www.businessinsider.com/mark-zuckerberg-explains-facebooks-acquisition-strategy-2017-1" TargetMode="External"/><Relationship Id="rId2" Type="http://schemas.openxmlformats.org/officeDocument/2006/relationships/hyperlink" Target="https://acquiredby.co/" TargetMode="External"/><Relationship Id="rId1" Type="http://schemas.openxmlformats.org/officeDocument/2006/relationships/hyperlink" Target="https://www.techwyse.com/blog/infographics/facebook-acquisitions-the-complete-list-infographic/" TargetMode="External"/><Relationship Id="rId6" Type="http://schemas.openxmlformats.org/officeDocument/2006/relationships/hyperlink" Target="https://www.gobankingrates.com/making-money/business/companies-facebook-acquired/" TargetMode="External"/><Relationship Id="rId5" Type="http://schemas.openxmlformats.org/officeDocument/2006/relationships/hyperlink" Target="https://medium.com/swlh/how-facebook-has-set-the-gold-standard-on-acquisitions-until-now-34e1ad8cfa4b" TargetMode="External"/><Relationship Id="rId10" Type="http://schemas.openxmlformats.org/officeDocument/2006/relationships/hyperlink" Target="https://empresa-journal.com/2017/06/22/facebooks-strategy-acquisition/" TargetMode="External"/><Relationship Id="rId4" Type="http://schemas.openxmlformats.org/officeDocument/2006/relationships/hyperlink" Target="https://techcrunch.com/2018/09/26/m-and-nay/" TargetMode="External"/><Relationship Id="rId9" Type="http://schemas.openxmlformats.org/officeDocument/2006/relationships/hyperlink" Target="https://www.cnet.com/news/zuckerberg-facebook-offers-peek-at-acquisition-strategie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investor.fb.com/investor-news/press-release-details/2012/Facebook-to-Acquire-Instagram/default.aspx" TargetMode="External"/><Relationship Id="rId299" Type="http://schemas.openxmlformats.org/officeDocument/2006/relationships/hyperlink" Target="https://techcrunch.com/2015/03/13/to-boost-commerce-in-ads-facebook-buys-and-shuts-down-shopping-site-thefind/" TargetMode="External"/><Relationship Id="rId303" Type="http://schemas.openxmlformats.org/officeDocument/2006/relationships/hyperlink" Target="https://techcrunch.com/2012/08/24/facebook-threadsy/" TargetMode="External"/><Relationship Id="rId21" Type="http://schemas.openxmlformats.org/officeDocument/2006/relationships/hyperlink" Target="https://techcrunch.com/2018/07/02/thebloomsbury/" TargetMode="External"/><Relationship Id="rId42" Type="http://schemas.openxmlformats.org/officeDocument/2006/relationships/hyperlink" Target="https://www.vox.com/2018/1/23/16925312/facebook-mark-zuckerberg-acquisition-confirm-security-drivers-licenses" TargetMode="External"/><Relationship Id="rId63" Type="http://schemas.openxmlformats.org/officeDocument/2006/relationships/hyperlink" Target="https://techcrunch.com/2015/10/05/facebook-hires-founders-of-cellular-network-in-a-box-company-endaga/" TargetMode="External"/><Relationship Id="rId84" Type="http://schemas.openxmlformats.org/officeDocument/2006/relationships/hyperlink" Target="https://newsroom.fb.com/news/2009/08/facebook-agrees-to-acquire-sharing-service-friendfeed/" TargetMode="External"/><Relationship Id="rId138" Type="http://schemas.openxmlformats.org/officeDocument/2006/relationships/hyperlink" Target="https://www.cnet.com/news/facebook-buys-indian-startup-little-eye-labs/" TargetMode="External"/><Relationship Id="rId159" Type="http://schemas.openxmlformats.org/officeDocument/2006/relationships/hyperlink" Target="https://newsroom.fb.com/news/2018/07/hello-tbh-moving-on/" TargetMode="External"/><Relationship Id="rId324" Type="http://schemas.openxmlformats.org/officeDocument/2006/relationships/hyperlink" Target="https://investor.fb.com/investor-news/press-release-details/2014/Facebook-to-Acquire-WhatsApp/default.aspx" TargetMode="External"/><Relationship Id="rId345" Type="http://schemas.openxmlformats.org/officeDocument/2006/relationships/hyperlink" Target="https://venturebeat.com/2016/11/19/report-oculus-gobbles-up-computer-vision-company-zurich-eye/" TargetMode="External"/><Relationship Id="rId170" Type="http://schemas.openxmlformats.org/officeDocument/2006/relationships/hyperlink" Target="https://techcrunch.com/2013/08/12/facebook-acquires-mobile-technologies-speech-recognition-and-jibbigo-app-developer/" TargetMode="External"/><Relationship Id="rId191" Type="http://schemas.openxmlformats.org/officeDocument/2006/relationships/hyperlink" Target="https://venturebeat.com/2014/03/25/facebook-acquires-oculus-vr-for-2-billion/" TargetMode="External"/><Relationship Id="rId205" Type="http://schemas.openxmlformats.org/officeDocument/2006/relationships/hyperlink" Target="https://newsroom.fb.com/news/2007/07/facebook-acquires-startup-parakey/" TargetMode="External"/><Relationship Id="rId226" Type="http://schemas.openxmlformats.org/officeDocument/2006/relationships/hyperlink" Target="https://techcrunch.com/2014/04/24/facebook-acquires-activity-tracking-app-moves/" TargetMode="External"/><Relationship Id="rId247" Type="http://schemas.openxmlformats.org/officeDocument/2006/relationships/hyperlink" Target="https://redkix.com/" TargetMode="External"/><Relationship Id="rId107" Type="http://schemas.openxmlformats.org/officeDocument/2006/relationships/hyperlink" Target="https://www.forbes.com/sites/samshead/2019/02/08/facebook-snaps-up-ai-startup-grokstyle/" TargetMode="External"/><Relationship Id="rId268" Type="http://schemas.openxmlformats.org/officeDocument/2006/relationships/hyperlink" Target="https://www.vox.com/2017/7/24/16021448/facebook-acquisition-source3-video-rights-management-ip" TargetMode="External"/><Relationship Id="rId289" Type="http://schemas.openxmlformats.org/officeDocument/2006/relationships/hyperlink" Target="https://www.oculus.com/blog/announcing-the-acquisition-of-surreal-vision/?locale=en_US" TargetMode="External"/><Relationship Id="rId11" Type="http://schemas.openxmlformats.org/officeDocument/2006/relationships/hyperlink" Target="https://techcrunch.com/2013/02/28/facebook-acquires-atlas/" TargetMode="External"/><Relationship Id="rId32" Type="http://schemas.openxmlformats.org/officeDocument/2006/relationships/hyperlink" Target="https://www.adweek.com/digital/facebookcaffeinated-mind/" TargetMode="External"/><Relationship Id="rId53" Type="http://schemas.openxmlformats.org/officeDocument/2006/relationships/hyperlink" Target="https://techcrunch.com/2011/11/07/facebook-acquires-mobile-video-and-image-editing-app-developer-digital-staircase/" TargetMode="External"/><Relationship Id="rId74" Type="http://schemas.openxmlformats.org/officeDocument/2006/relationships/hyperlink" Target="https://techcrunch.com/2016/11/16/facial-gesture-controls/" TargetMode="External"/><Relationship Id="rId128" Type="http://schemas.openxmlformats.org/officeDocument/2006/relationships/hyperlink" Target="http://lightbox.com/" TargetMode="External"/><Relationship Id="rId149" Type="http://schemas.openxmlformats.org/officeDocument/2006/relationships/hyperlink" Target="https://www.facebook.com/academics/posts/were-excited-to-announce-that-the-team-behind-majicke-will-be-joining-us-at-face/1326609954057075/" TargetMode="External"/><Relationship Id="rId314" Type="http://schemas.openxmlformats.org/officeDocument/2006/relationships/hyperlink" Target="https://www.vidpresso.com/" TargetMode="External"/><Relationship Id="rId335" Type="http://schemas.openxmlformats.org/officeDocument/2006/relationships/hyperlink" Target="https://venturebeat.com/2015/01/05/facebook-acquires-wit-ai-a-startup-that-lets-developers-add-siri-like-language-processing-to-their-apps/" TargetMode="External"/><Relationship Id="rId5" Type="http://schemas.openxmlformats.org/officeDocument/2006/relationships/hyperlink" Target="https://www.theverge.com/2012/7/20/3172479/facebook-hires-acrylic-software-team" TargetMode="External"/><Relationship Id="rId95" Type="http://schemas.openxmlformats.org/officeDocument/2006/relationships/hyperlink" Target="https://techcrunch.com/2012/05/04/facebook-buys-location-based-discovery-app-glancee/" TargetMode="External"/><Relationship Id="rId160" Type="http://schemas.openxmlformats.org/officeDocument/2006/relationships/hyperlink" Target="https://techcrunch.com/2017/10/16/facebook-acquires-anonymous-teen-compliment-app-tbh-will-let-it-run/" TargetMode="External"/><Relationship Id="rId181" Type="http://schemas.openxmlformats.org/officeDocument/2006/relationships/hyperlink" Target="https://techcrunch.com/2010/07/08/facebook-acquires-social-travel-recommendation-site-nextstop/" TargetMode="External"/><Relationship Id="rId216" Type="http://schemas.openxmlformats.org/officeDocument/2006/relationships/hyperlink" Target="https://www.oculus.com/blog/pebbles-interfaces-joins-oculus/" TargetMode="External"/><Relationship Id="rId237" Type="http://schemas.openxmlformats.org/officeDocument/2006/relationships/hyperlink" Target="http://pushpoppress.com/about/" TargetMode="External"/><Relationship Id="rId258" Type="http://schemas.openxmlformats.org/officeDocument/2006/relationships/hyperlink" Target="https://www.zdnet.com/article/facebook-acquires-feature-phone-app-maker-snaptu/" TargetMode="External"/><Relationship Id="rId279" Type="http://schemas.openxmlformats.org/officeDocument/2006/relationships/hyperlink" Target="https://www.facebook.com/notes/facebook-media/welcoming-sportstream-to-facebook/612032352165591" TargetMode="External"/><Relationship Id="rId22" Type="http://schemas.openxmlformats.org/officeDocument/2006/relationships/hyperlink" Target="https://www.zdnet.com/article/facebook-acquires-bloomsbury-ai-team-brings-ai-to-the-fight-against-fake-news/" TargetMode="External"/><Relationship Id="rId43" Type="http://schemas.openxmlformats.org/officeDocument/2006/relationships/hyperlink" Target="https://techcrunch.com/2018/01/23/facebook-confirm-io/" TargetMode="External"/><Relationship Id="rId64" Type="http://schemas.openxmlformats.org/officeDocument/2006/relationships/hyperlink" Target="https://techcrunch.com/2015/10/05/facebook-hires-founders-of-cellular-network-in-a-box-company-endaga/" TargetMode="External"/><Relationship Id="rId118" Type="http://schemas.openxmlformats.org/officeDocument/2006/relationships/hyperlink" Target="https://investor.fb.com/investor-news/press-release-details/2012/Facebook-to-Acquire-Instagram/default.aspx" TargetMode="External"/><Relationship Id="rId139" Type="http://schemas.openxmlformats.org/officeDocument/2006/relationships/hyperlink" Target="https://investor.fb.com/investor-news/press-release-details/2014/Facebook-to-Acquire-LiveRail/default.aspx" TargetMode="External"/><Relationship Id="rId290" Type="http://schemas.openxmlformats.org/officeDocument/2006/relationships/hyperlink" Target="https://www.oculus.com/blog/announcing-the-acquisition-of-surreal-vision/?locale=en_US" TargetMode="External"/><Relationship Id="rId304" Type="http://schemas.openxmlformats.org/officeDocument/2006/relationships/hyperlink" Target="https://venturebeat.com/2012/08/24/facebook-acquires-threadsy/" TargetMode="External"/><Relationship Id="rId325" Type="http://schemas.openxmlformats.org/officeDocument/2006/relationships/hyperlink" Target="https://investor.fb.com/investor-news/press-release-details/2014/Facebook-to-Acquire-WhatsApp/default.aspx" TargetMode="External"/><Relationship Id="rId85" Type="http://schemas.openxmlformats.org/officeDocument/2006/relationships/hyperlink" Target="https://www.vox.com/2015/3/9/11559956/facebook-shuts-down-friendfeed" TargetMode="External"/><Relationship Id="rId150" Type="http://schemas.openxmlformats.org/officeDocument/2006/relationships/hyperlink" Target="https://daaseblog.wordpress.com/2017/05/11/daase-research-team-and-spinout-majicke-move-to-facebook/" TargetMode="External"/><Relationship Id="rId171" Type="http://schemas.openxmlformats.org/officeDocument/2006/relationships/hyperlink" Target="https://venturebeat.com/2013/08/12/facebook-acquires-speech-recognition-and-translation-company-to-connect-the-rest-of-the-world/" TargetMode="External"/><Relationship Id="rId192" Type="http://schemas.openxmlformats.org/officeDocument/2006/relationships/hyperlink" Target="https://newsroom.fb.com/news/2018/12/response-to-six4three-documents/" TargetMode="External"/><Relationship Id="rId206" Type="http://schemas.openxmlformats.org/officeDocument/2006/relationships/hyperlink" Target="https://newsroom.fb.com/news/2007/07/facebook-acquires-startup-parakey/" TargetMode="External"/><Relationship Id="rId227" Type="http://schemas.openxmlformats.org/officeDocument/2006/relationships/hyperlink" Target="https://www.reuters.com/article/us-facebook-moves/facebook-acquires-fitness-tracking-mobile-app-moves-idUSBREA3N1MM20140424" TargetMode="External"/><Relationship Id="rId248" Type="http://schemas.openxmlformats.org/officeDocument/2006/relationships/hyperlink" Target="https://www.vox.com/2018/7/26/17615946/facebook-acquisition-redkix-workplace-email-messaging-subscriptions" TargetMode="External"/><Relationship Id="rId269" Type="http://schemas.openxmlformats.org/officeDocument/2006/relationships/hyperlink" Target="https://www.zdnet.com/article/facebook-acquires-startup-source3-to-combat-pirated-content/" TargetMode="External"/><Relationship Id="rId12" Type="http://schemas.openxmlformats.org/officeDocument/2006/relationships/hyperlink" Target="https://venturebeat.com/2013/02/28/atlas-shrugged-facebook-acquires-atlas-ad-platform-from-microsoft/" TargetMode="External"/><Relationship Id="rId33" Type="http://schemas.openxmlformats.org/officeDocument/2006/relationships/hyperlink" Target="https://www.zdnet.com/article/facebook-acquires-file-transfer-startup-caffeinated-mind/" TargetMode="External"/><Relationship Id="rId108" Type="http://schemas.openxmlformats.org/officeDocument/2006/relationships/hyperlink" Target="https://www.cnet.com/news/facebook-acquires-ai-startup-that-helps-you-shop/" TargetMode="External"/><Relationship Id="rId129" Type="http://schemas.openxmlformats.org/officeDocument/2006/relationships/hyperlink" Target="https://techcrunch.com/2012/05/15/facebook-lightbox/" TargetMode="External"/><Relationship Id="rId280" Type="http://schemas.openxmlformats.org/officeDocument/2006/relationships/hyperlink" Target="https://www.facebook.com/notes/facebook-media/welcoming-sportstream-to-facebook/612032352165591" TargetMode="External"/><Relationship Id="rId315" Type="http://schemas.openxmlformats.org/officeDocument/2006/relationships/hyperlink" Target="https://techcrunch.com/2018/08/13/facebook-vidpresso/" TargetMode="External"/><Relationship Id="rId336" Type="http://schemas.openxmlformats.org/officeDocument/2006/relationships/hyperlink" Target="https://techcrunch.com/2015/01/05/facebook-wit-ai/" TargetMode="External"/><Relationship Id="rId54" Type="http://schemas.openxmlformats.org/officeDocument/2006/relationships/hyperlink" Target="https://www.zdnet.com/article/facebook-acquires-photo-video-app-maker-digital-staircase/" TargetMode="External"/><Relationship Id="rId75" Type="http://schemas.openxmlformats.org/officeDocument/2006/relationships/hyperlink" Target="https://www.theverge.com/2016/11/16/13658662/facebook-faciometrics-acquisition-facial-recognition-snapchat" TargetMode="External"/><Relationship Id="rId96" Type="http://schemas.openxmlformats.org/officeDocument/2006/relationships/hyperlink" Target="https://www.zdnet.com/article/facebook-acquires-location-based-social-discovery-startup-glancee/" TargetMode="External"/><Relationship Id="rId140" Type="http://schemas.openxmlformats.org/officeDocument/2006/relationships/hyperlink" Target="https://investor.fb.com/investor-news/press-release-details/2014/Facebook-to-Acquire-LiveRail/default.aspx" TargetMode="External"/><Relationship Id="rId161" Type="http://schemas.openxmlformats.org/officeDocument/2006/relationships/hyperlink" Target="https://techcrunch.com/2017/10/16/facebook-acquires-anonymous-teen-compliment-app-tbh-will-let-it-run/" TargetMode="External"/><Relationship Id="rId182" Type="http://schemas.openxmlformats.org/officeDocument/2006/relationships/hyperlink" Target="https://techcrunch.com/2010/07/08/facebook-acquires-social-travel-recommendation-site-nextstop/" TargetMode="External"/><Relationship Id="rId217" Type="http://schemas.openxmlformats.org/officeDocument/2006/relationships/hyperlink" Target="https://techcrunch.com/2015/07/16/facebooks-oculus-confirms-acquisition-of-pebbles-interfaces-to-grow-vr-footprint-and-fingerprint/" TargetMode="External"/><Relationship Id="rId6" Type="http://schemas.openxmlformats.org/officeDocument/2006/relationships/hyperlink" Target="https://newsroom.fb.com/news/2014/03/announcing-the-connectivity-lab-at-facebook/" TargetMode="External"/><Relationship Id="rId238" Type="http://schemas.openxmlformats.org/officeDocument/2006/relationships/hyperlink" Target="https://www.pcworld.com/article/237217/why_did_facebook_buy_push_pop_press_.html" TargetMode="External"/><Relationship Id="rId259" Type="http://schemas.openxmlformats.org/officeDocument/2006/relationships/hyperlink" Target="https://venturebeat.com/2011/03/20/facebook-acquires-israeli-mobile-app-startup-snaptu/" TargetMode="External"/><Relationship Id="rId23" Type="http://schemas.openxmlformats.org/officeDocument/2006/relationships/hyperlink" Target="https://www.businessinsider.com/facebook-acquihire-bloomsbury-ai-fake-news-2018-7" TargetMode="External"/><Relationship Id="rId119" Type="http://schemas.openxmlformats.org/officeDocument/2006/relationships/hyperlink" Target="https://money.cnn.com/2012/04/09/technology/facebook_acquires_instagram/index.htm" TargetMode="External"/><Relationship Id="rId270" Type="http://schemas.openxmlformats.org/officeDocument/2006/relationships/hyperlink" Target="https://www.adweek.com/digital/facebook-source3/" TargetMode="External"/><Relationship Id="rId291" Type="http://schemas.openxmlformats.org/officeDocument/2006/relationships/hyperlink" Target="https://venturebeat.com/2015/05/26/facebooks-oculus-buys-computer-vision-startup-to-help-the-rift-understand-the-world/" TargetMode="External"/><Relationship Id="rId305" Type="http://schemas.openxmlformats.org/officeDocument/2006/relationships/hyperlink" Target="https://www.atlantaitsupport.com/2012/08/29/threadsy-acquired-by-facebook/" TargetMode="External"/><Relationship Id="rId326" Type="http://schemas.openxmlformats.org/officeDocument/2006/relationships/hyperlink" Target="https://blog.whatsapp.com/index.php/2014/02/facebook/?page=4" TargetMode="External"/><Relationship Id="rId44" Type="http://schemas.openxmlformats.org/officeDocument/2006/relationships/hyperlink" Target="https://techcrunch.com/2018/01/23/facebook-confirm-io/" TargetMode="External"/><Relationship Id="rId65" Type="http://schemas.openxmlformats.org/officeDocument/2006/relationships/hyperlink" Target="https://www.adweek.com/digital/endaga/" TargetMode="External"/><Relationship Id="rId86" Type="http://schemas.openxmlformats.org/officeDocument/2006/relationships/hyperlink" Target="https://venturebeat.com/2010/08/04/facebook-friendster-patents/" TargetMode="External"/><Relationship Id="rId130" Type="http://schemas.openxmlformats.org/officeDocument/2006/relationships/hyperlink" Target="https://www.zdnet.com/article/facebook-acquires-mobile-photo-sharing-startup-lightbox/" TargetMode="External"/><Relationship Id="rId151" Type="http://schemas.openxmlformats.org/officeDocument/2006/relationships/hyperlink" Target="https://techcrunch.com/2012/04/13/facebook-ups-the-mobile-ante-again-buys-mobile-loyalty-rewards-startup-tagtile/" TargetMode="External"/><Relationship Id="rId172" Type="http://schemas.openxmlformats.org/officeDocument/2006/relationships/hyperlink" Target="https://techcrunch.com/2013/07/18/facebook-monoidics/" TargetMode="External"/><Relationship Id="rId193" Type="http://schemas.openxmlformats.org/officeDocument/2006/relationships/hyperlink" Target="https://techcrunch.com/2013/10/13/facebook-buys-mobile-analytics-company-onavo-and-finally-gets-its-office-in-israel/" TargetMode="External"/><Relationship Id="rId207" Type="http://schemas.openxmlformats.org/officeDocument/2006/relationships/hyperlink" Target="https://www.cnet.com/news/facebook-acquires-net-start-up-parakey/" TargetMode="External"/><Relationship Id="rId228" Type="http://schemas.openxmlformats.org/officeDocument/2006/relationships/hyperlink" Target="https://www.adweek.com/digital/facebook-acquires-finnish-mobile-data-firm-pryte/" TargetMode="External"/><Relationship Id="rId249" Type="http://schemas.openxmlformats.org/officeDocument/2006/relationships/hyperlink" Target="https://techcrunch.com/2018/07/26/facebook-acquires-redkix-to-enhance-communications-on-workplace-by-facebook/" TargetMode="External"/><Relationship Id="rId13" Type="http://schemas.openxmlformats.org/officeDocument/2006/relationships/hyperlink" Target="https://www.adweek.com/digital/acquisition-atlas-solutions-microsoft/" TargetMode="External"/><Relationship Id="rId109" Type="http://schemas.openxmlformats.org/officeDocument/2006/relationships/hyperlink" Target="https://mashable.com/2010/08/20/facebook-acquires-hotpotato/" TargetMode="External"/><Relationship Id="rId260" Type="http://schemas.openxmlformats.org/officeDocument/2006/relationships/hyperlink" Target="http://techland.time.com/2011/03/21/why-did-facebook-buy-snaptu/" TargetMode="External"/><Relationship Id="rId281" Type="http://schemas.openxmlformats.org/officeDocument/2006/relationships/hyperlink" Target="https://www.adweek.com/digital/facebook-acquires-sportstream/" TargetMode="External"/><Relationship Id="rId316" Type="http://schemas.openxmlformats.org/officeDocument/2006/relationships/hyperlink" Target="https://venturebeat.com/2018/08/13/facebook-acqui-hires-utah-startup-vidpresso-for-its-interactive-live-video-tools/" TargetMode="External"/><Relationship Id="rId337" Type="http://schemas.openxmlformats.org/officeDocument/2006/relationships/hyperlink" Target="https://techcrunch.com/2015/01/05/facebook-wit-ai/" TargetMode="External"/><Relationship Id="rId34" Type="http://schemas.openxmlformats.org/officeDocument/2006/relationships/hyperlink" Target="https://www.adweek.com/digital/facebook-chai-labs/" TargetMode="External"/><Relationship Id="rId55" Type="http://schemas.openxmlformats.org/officeDocument/2006/relationships/hyperlink" Target="https://www.mobileworldlive.com/apps/news-apps/facebook-buys-digital-staircase-and-strobe/" TargetMode="External"/><Relationship Id="rId76" Type="http://schemas.openxmlformats.org/officeDocument/2006/relationships/hyperlink" Target="https://www.theverge.com/2016/11/16/13658662/facebook-faciometrics-acquisition-facial-recognition-snapchat" TargetMode="External"/><Relationship Id="rId97" Type="http://schemas.openxmlformats.org/officeDocument/2006/relationships/hyperlink" Target="https://www.businessinsider.com/facebook-just-did-a-really-smart-thing-by-acquiring-glancee-2012-5" TargetMode="External"/><Relationship Id="rId120" Type="http://schemas.openxmlformats.org/officeDocument/2006/relationships/hyperlink" Target="https://techcrunch.com/2012/04/09/facebook-to-acquire-instagram-for-1-billion/" TargetMode="External"/><Relationship Id="rId141" Type="http://schemas.openxmlformats.org/officeDocument/2006/relationships/hyperlink" Target="https://techcrunch.com/2014/08/14/facebooks-400m-500m-acquisition-of-video-ad-tech-startup-liverail-is-now-official/" TargetMode="External"/><Relationship Id="rId7" Type="http://schemas.openxmlformats.org/officeDocument/2006/relationships/hyperlink" Target="https://techcrunch.com/2014/03/27/facebook-drones/" TargetMode="External"/><Relationship Id="rId162" Type="http://schemas.openxmlformats.org/officeDocument/2006/relationships/hyperlink" Target="https://fortune.com/2017/10/16/facebook-anonymous-app-tbh/" TargetMode="External"/><Relationship Id="rId183" Type="http://schemas.openxmlformats.org/officeDocument/2006/relationships/hyperlink" Target="https://venturebeat.com/2010/02/19/facebook-octazen/" TargetMode="External"/><Relationship Id="rId218" Type="http://schemas.openxmlformats.org/officeDocument/2006/relationships/hyperlink" Target="https://blogs.wsj.com/digits/2015/07/16/facebook-to-pay-about-60-million-for-gesture-control-firm-pebbles/" TargetMode="External"/><Relationship Id="rId239" Type="http://schemas.openxmlformats.org/officeDocument/2006/relationships/hyperlink" Target="https://techcrunch.com/2011/08/02/facebook-buys-digital-bookmaking-service-push-pop-press/" TargetMode="External"/><Relationship Id="rId250" Type="http://schemas.openxmlformats.org/officeDocument/2006/relationships/hyperlink" Target="https://venturebeat.com/2018/07/26/facebook-acquires-enterprise-messaging-platform-redkix-to-integrate-into-workplace/" TargetMode="External"/><Relationship Id="rId271" Type="http://schemas.openxmlformats.org/officeDocument/2006/relationships/hyperlink" Target="http://spaceport.io/" TargetMode="External"/><Relationship Id="rId292" Type="http://schemas.openxmlformats.org/officeDocument/2006/relationships/hyperlink" Target="https://techcrunch.com/2015/05/26/oculus-acquires-surreal-vision-to-bring-the-real-world-to-vr/" TargetMode="External"/><Relationship Id="rId306" Type="http://schemas.openxmlformats.org/officeDocument/2006/relationships/hyperlink" Target="https://www.businessinsider.com/facebook-continues-its-mission-to-dominate-news-on-the-web-with-an-acquisition-2015-5" TargetMode="External"/><Relationship Id="rId24" Type="http://schemas.openxmlformats.org/officeDocument/2006/relationships/hyperlink" Target="https://venturebeat.com/2012/05/24/facebook-bolt-peters/" TargetMode="External"/><Relationship Id="rId45" Type="http://schemas.openxmlformats.org/officeDocument/2006/relationships/hyperlink" Target="https://venturebeat.com/2008/07/03/as-the-connectu-case-winds-down-a-new-facebook-valuation-is-revealed/" TargetMode="External"/><Relationship Id="rId66" Type="http://schemas.openxmlformats.org/officeDocument/2006/relationships/hyperlink" Target="https://www.adweek.com/digital/facebook-acqui-hires-eyegroove/" TargetMode="External"/><Relationship Id="rId87" Type="http://schemas.openxmlformats.org/officeDocument/2006/relationships/hyperlink" Target="https://www.adweek.com/digital/facebook-friendster-patents/" TargetMode="External"/><Relationship Id="rId110" Type="http://schemas.openxmlformats.org/officeDocument/2006/relationships/hyperlink" Target="https://techcrunch.com/2010/08/20/facebook-buys-hot-potato/" TargetMode="External"/><Relationship Id="rId131" Type="http://schemas.openxmlformats.org/officeDocument/2006/relationships/hyperlink" Target="https://www.zdnet.com/article/facebook-acquires-mobile-photo-sharing-startup-lightbox/" TargetMode="External"/><Relationship Id="rId327" Type="http://schemas.openxmlformats.org/officeDocument/2006/relationships/hyperlink" Target="https://thenextweb.com/facebook/2014/02/19/facebook-acquires-whatsapp-16-billion/" TargetMode="External"/><Relationship Id="rId152" Type="http://schemas.openxmlformats.org/officeDocument/2006/relationships/hyperlink" Target="https://www.zdnet.com/article/facebook-acquires-mobile-loyalty-reward-startup-tagtile/" TargetMode="External"/><Relationship Id="rId173" Type="http://schemas.openxmlformats.org/officeDocument/2006/relationships/hyperlink" Target="http://allthingsd.com/20130718/facebook-acquires-assets-of-u-k-software-startup-monoidics/" TargetMode="External"/><Relationship Id="rId194" Type="http://schemas.openxmlformats.org/officeDocument/2006/relationships/hyperlink" Target="https://techcrunch.com/2013/10/13/facebook-buys-mobile-analytics-company-onavo-and-finally-gets-its-office-in-israel/" TargetMode="External"/><Relationship Id="rId208" Type="http://schemas.openxmlformats.org/officeDocument/2006/relationships/hyperlink" Target="https://venturebeat.com/2007/07/19/facebooks-first-acquisition-secretive-start-up-parakey/" TargetMode="External"/><Relationship Id="rId229" Type="http://schemas.openxmlformats.org/officeDocument/2006/relationships/hyperlink" Target="https://www.adweek.com/digital/facebook-acquires-finnish-mobile-data-firm-pryte/" TargetMode="External"/><Relationship Id="rId240" Type="http://schemas.openxmlformats.org/officeDocument/2006/relationships/hyperlink" Target="https://www.zdnet.com/article/facebook-acquires-interactive-ipad-book-maker-push-pop-press/" TargetMode="External"/><Relationship Id="rId261" Type="http://schemas.openxmlformats.org/officeDocument/2006/relationships/hyperlink" Target="https://techcrunch.com/2011/03/20/facebook-reportedly-acquires-snaptu-for-an-estimated-60-70-million/" TargetMode="External"/><Relationship Id="rId14" Type="http://schemas.openxmlformats.org/officeDocument/2006/relationships/hyperlink" Target="https://sproutsocial.com/insights/facebook-atlas-heres-need-know/" TargetMode="External"/><Relationship Id="rId35" Type="http://schemas.openxmlformats.org/officeDocument/2006/relationships/hyperlink" Target="https://www.cnet.com/news/facebook-snaps-up-chai-labs/" TargetMode="External"/><Relationship Id="rId56" Type="http://schemas.openxmlformats.org/officeDocument/2006/relationships/hyperlink" Target="https://www.adweek.com/digital/facebook-digital-staircase/" TargetMode="External"/><Relationship Id="rId77" Type="http://schemas.openxmlformats.org/officeDocument/2006/relationships/hyperlink" Target="https://venturebeat.com/2016/11/16/facebook-acquires-faciometrics-to-add-fun-effects-to-photos-and-videos/" TargetMode="External"/><Relationship Id="rId100" Type="http://schemas.openxmlformats.org/officeDocument/2006/relationships/hyperlink" Target="https://www.businessinsider.com/gowalla-founder-josh-williams-is-leaving-facebook-plans-to-pursue-new-project-in-san-francisco-2013-7" TargetMode="External"/><Relationship Id="rId282" Type="http://schemas.openxmlformats.org/officeDocument/2006/relationships/hyperlink" Target="https://www.adweek.com/digital/facebook-acquires-sportstream/" TargetMode="External"/><Relationship Id="rId317" Type="http://schemas.openxmlformats.org/officeDocument/2006/relationships/hyperlink" Target="https://www.techtimes.com/articles/233268/20180816/facebook-acqui-hires-startup-vidpresso-here-s-what-that-will-do-to-live-broadcasts.htm" TargetMode="External"/><Relationship Id="rId338" Type="http://schemas.openxmlformats.org/officeDocument/2006/relationships/hyperlink" Target="https://www.zdnet.com/article/facebook-buys-wit-ai-adds-natural-language-knowhow/" TargetMode="External"/><Relationship Id="rId8" Type="http://schemas.openxmlformats.org/officeDocument/2006/relationships/hyperlink" Target="https://www.ft.com/content/b8a6524a-b627-11e3-b40e-00144feabdc0" TargetMode="External"/><Relationship Id="rId98" Type="http://schemas.openxmlformats.org/officeDocument/2006/relationships/hyperlink" Target="https://www.zdnet.com/article/facebook-acquires-location-based-social-discovery-startup-glancee/" TargetMode="External"/><Relationship Id="rId121" Type="http://schemas.openxmlformats.org/officeDocument/2006/relationships/hyperlink" Target="https://dealbook.nytimes.com/2012/04/09/facebook-buys-instagram-for-1-billion/" TargetMode="External"/><Relationship Id="rId142" Type="http://schemas.openxmlformats.org/officeDocument/2006/relationships/hyperlink" Target="https://www.reuters.com/article/us-facebook-liverail/facebook-acquires-video-ad-company-liverail-idUSKBN0F725R20140702" TargetMode="External"/><Relationship Id="rId163" Type="http://schemas.openxmlformats.org/officeDocument/2006/relationships/hyperlink" Target="https://mashable.com/2017/10/16/facebook-acquires-tbh-app/" TargetMode="External"/><Relationship Id="rId184" Type="http://schemas.openxmlformats.org/officeDocument/2006/relationships/hyperlink" Target="https://www.adweek.com/digital/facebook-octazen-acquisition/" TargetMode="External"/><Relationship Id="rId219" Type="http://schemas.openxmlformats.org/officeDocument/2006/relationships/hyperlink" Target="https://techcrunch.com/2014/08/07/facebook-buys-secure-server-technology-provider-privatecore/" TargetMode="External"/><Relationship Id="rId230" Type="http://schemas.openxmlformats.org/officeDocument/2006/relationships/hyperlink" Target="https://www.zdnet.com/article/facebook-buys-finnish-sponsored-mobile-app-usage-startup-pryte/" TargetMode="External"/><Relationship Id="rId251" Type="http://schemas.openxmlformats.org/officeDocument/2006/relationships/hyperlink" Target="http://allthingsd.com/20110125/facebook-acquires-mobile-advertising-company-out-of-stealth-mode/" TargetMode="External"/><Relationship Id="rId25" Type="http://schemas.openxmlformats.org/officeDocument/2006/relationships/hyperlink" Target="http://boltpeters.com/blog/fb/" TargetMode="External"/><Relationship Id="rId46" Type="http://schemas.openxmlformats.org/officeDocument/2006/relationships/hyperlink" Target="https://www.crowdtangle.com/" TargetMode="External"/><Relationship Id="rId67" Type="http://schemas.openxmlformats.org/officeDocument/2006/relationships/hyperlink" Target="https://techcrunch.com/2016/08/05/facebook-snatches-up-team-from-eyegroove-a-musical-selfie-app/" TargetMode="External"/><Relationship Id="rId116" Type="http://schemas.openxmlformats.org/officeDocument/2006/relationships/hyperlink" Target="https://fortune.com/2016/10/14/facebook-oculus-virtual-reality-infiniled/" TargetMode="External"/><Relationship Id="rId137" Type="http://schemas.openxmlformats.org/officeDocument/2006/relationships/hyperlink" Target="https://www.zdnet.com/article/facebook-buys-little-eye-labs-to-boost-mobile-development/" TargetMode="External"/><Relationship Id="rId158" Type="http://schemas.openxmlformats.org/officeDocument/2006/relationships/hyperlink" Target="https://venturebeat.com/2016/03/09/facebooks-acquisition-of-video-selfie-startup-masquerade-is-all-about-live-video/" TargetMode="External"/><Relationship Id="rId272" Type="http://schemas.openxmlformats.org/officeDocument/2006/relationships/hyperlink" Target="https://www.cnet.com/news/facebook-hires-web-based-mobile-game-developer-team/" TargetMode="External"/><Relationship Id="rId293" Type="http://schemas.openxmlformats.org/officeDocument/2006/relationships/hyperlink" Target="https://venturebeat.com/2015/01/16/members-of-influential-design-shop-teehanlax-jump-ship-for-facebook/" TargetMode="External"/><Relationship Id="rId302" Type="http://schemas.openxmlformats.org/officeDocument/2006/relationships/hyperlink" Target="https://venturebeat.com/2015/03/13/facebook-acquires-and-shutters-thefind-a-shopping-search-engine/" TargetMode="External"/><Relationship Id="rId307" Type="http://schemas.openxmlformats.org/officeDocument/2006/relationships/hyperlink" Target="https://venturebeat.com/2015/05/19/facebook-acquires-and-shuts-down-publishing-payment-startup-tugboat-yards/" TargetMode="External"/><Relationship Id="rId323" Type="http://schemas.openxmlformats.org/officeDocument/2006/relationships/hyperlink" Target="https://www.adweek.com/digital/wavegroup-sound/" TargetMode="External"/><Relationship Id="rId328" Type="http://schemas.openxmlformats.org/officeDocument/2006/relationships/hyperlink" Target="https://time.com/8806/facebooks-whatsapp-acquisition-explained/" TargetMode="External"/><Relationship Id="rId344" Type="http://schemas.openxmlformats.org/officeDocument/2006/relationships/hyperlink" Target="https://mashable.com/2010/11/16/facebook-messages-zenbe/" TargetMode="External"/><Relationship Id="rId20" Type="http://schemas.openxmlformats.org/officeDocument/2006/relationships/hyperlink" Target="https://www.facebook.com/academics/photos/a.535022156549196.1073741825.144433258941423/1897623680289030/" TargetMode="External"/><Relationship Id="rId41" Type="http://schemas.openxmlformats.org/officeDocument/2006/relationships/hyperlink" Target="https://medium.com/@cinemawell/how-to-support-independent-filmmakers-put-their-movies-on-the-blockchain-3dcb362d02ed" TargetMode="External"/><Relationship Id="rId62" Type="http://schemas.openxmlformats.org/officeDocument/2006/relationships/hyperlink" Target="https://www.cnet.com/news/facebook-acquires-file-sharing-service-drop-io/" TargetMode="External"/><Relationship Id="rId83" Type="http://schemas.openxmlformats.org/officeDocument/2006/relationships/hyperlink" Target="https://mashable.com/2011/01/11/facebook-paid-8-5-million-to-acquire-fb-com/" TargetMode="External"/><Relationship Id="rId88" Type="http://schemas.openxmlformats.org/officeDocument/2006/relationships/hyperlink" Target="https://gigaom.com/2010/08/04/facebook-buys-friendster-patents-for-40m/" TargetMode="External"/><Relationship Id="rId111" Type="http://schemas.openxmlformats.org/officeDocument/2006/relationships/hyperlink" Target="https://www.businessinsider.com/heres-why-hot-potato-is-a-better-buy-for-facebook-than-foursquare-would-have-been-2010-7" TargetMode="External"/><Relationship Id="rId132" Type="http://schemas.openxmlformats.org/officeDocument/2006/relationships/hyperlink" Target="http://allthingsd.com/20120515/facebook-acqhires-mobile-photo-sharing-company-lightbox/" TargetMode="External"/><Relationship Id="rId153" Type="http://schemas.openxmlformats.org/officeDocument/2006/relationships/hyperlink" Target="https://www.forbes.com/sites/greatspeculations/2012/04/20/facebooks-tagtile-acquisition-hints-at-social-commerce-play/" TargetMode="External"/><Relationship Id="rId174" Type="http://schemas.openxmlformats.org/officeDocument/2006/relationships/hyperlink" Target="http://allthingsd.com/20130718/facebook-acquires-assets-of-u-k-software-startup-monoidics/" TargetMode="External"/><Relationship Id="rId179" Type="http://schemas.openxmlformats.org/officeDocument/2006/relationships/hyperlink" Target="https://www.vox.com/2016/9/19/12974572/facebook-nascent-objects-acquisition" TargetMode="External"/><Relationship Id="rId195" Type="http://schemas.openxmlformats.org/officeDocument/2006/relationships/hyperlink" Target="https://www.fiercewireless.com/developer/real-reason-facebook-bought-onavo" TargetMode="External"/><Relationship Id="rId209" Type="http://schemas.openxmlformats.org/officeDocument/2006/relationships/hyperlink" Target="https://techcrunch.com/2007/07/19/breaking-facebook-has-acquired-parakey/" TargetMode="External"/><Relationship Id="rId190" Type="http://schemas.openxmlformats.org/officeDocument/2006/relationships/hyperlink" Target="https://techcrunch.com/2014/03/25/facebook-to-buy-oculus-vr-maker-of-the-rift-headset-for-around-2b-in-cash-and-stock/" TargetMode="External"/><Relationship Id="rId204" Type="http://schemas.openxmlformats.org/officeDocument/2006/relationships/hyperlink" Target="https://newsroom.fb.com/news/2007/07/facebook-acquires-startup-parakey/" TargetMode="External"/><Relationship Id="rId220" Type="http://schemas.openxmlformats.org/officeDocument/2006/relationships/hyperlink" Target="https://privatecore.com/privatecore-is-joining-facebook/index.html" TargetMode="External"/><Relationship Id="rId225" Type="http://schemas.openxmlformats.org/officeDocument/2006/relationships/hyperlink" Target="https://www.cnet.com/news/facebook-acquires-health-fitness-tracking-app-moves/" TargetMode="External"/><Relationship Id="rId241" Type="http://schemas.openxmlformats.org/officeDocument/2006/relationships/hyperlink" Target="https://www.adweek.com/digital/quickfire-networks/" TargetMode="External"/><Relationship Id="rId246" Type="http://schemas.openxmlformats.org/officeDocument/2006/relationships/hyperlink" Target="https://www.adweek.com/digital/facebook-picks-up-much-of-dogpatch-labs-startup-recrecs-team/" TargetMode="External"/><Relationship Id="rId267" Type="http://schemas.openxmlformats.org/officeDocument/2006/relationships/hyperlink" Target="http://www.source3.io/" TargetMode="External"/><Relationship Id="rId288" Type="http://schemas.openxmlformats.org/officeDocument/2006/relationships/hyperlink" Target="https://gigaom.com/2011/11/08/facebook-acquires-strobe-sproutcore/" TargetMode="External"/><Relationship Id="rId15" Type="http://schemas.openxmlformats.org/officeDocument/2006/relationships/hyperlink" Target="https://techcrunch.com/2011/03/01/facebook-beluga/" TargetMode="External"/><Relationship Id="rId36" Type="http://schemas.openxmlformats.org/officeDocument/2006/relationships/hyperlink" Target="https://chainspace.io/" TargetMode="External"/><Relationship Id="rId57" Type="http://schemas.openxmlformats.org/officeDocument/2006/relationships/hyperlink" Target="https://techcrunch.com/2010/04/02/facebook-buys-up-divvyshot-to-make-facebook-photos-even-better/" TargetMode="External"/><Relationship Id="rId106" Type="http://schemas.openxmlformats.org/officeDocument/2006/relationships/hyperlink" Target="https://techcrunch.com/2019/02/08/facebook-picks-up-retail-computer-vision-outfit-grokstyle/" TargetMode="External"/><Relationship Id="rId127" Type="http://schemas.openxmlformats.org/officeDocument/2006/relationships/hyperlink" Target="https://www.forbes.com/sites/tomiogeron/2012/05/18/facebook-makes-first-post-ipo-acquisition-karma/" TargetMode="External"/><Relationship Id="rId262" Type="http://schemas.openxmlformats.org/officeDocument/2006/relationships/hyperlink" Target="https://techcrunch.com/2011/10/10/facebook-friendly/" TargetMode="External"/><Relationship Id="rId283" Type="http://schemas.openxmlformats.org/officeDocument/2006/relationships/hyperlink" Target="https://techcrunch.com/2013/12/17/facebook-acquires-sportstream/" TargetMode="External"/><Relationship Id="rId313" Type="http://schemas.openxmlformats.org/officeDocument/2006/relationships/hyperlink" Target="https://www.cnet.com/news/facebook-buys-two-big-ears-and-makes-its-vr-audio-tool-free/" TargetMode="External"/><Relationship Id="rId318" Type="http://schemas.openxmlformats.org/officeDocument/2006/relationships/hyperlink" Target="https://mashable.com/2010/11/16/facebook-acquisition-walletin/" TargetMode="External"/><Relationship Id="rId339" Type="http://schemas.openxmlformats.org/officeDocument/2006/relationships/hyperlink" Target="https://gigaom.com/2015/01/05/facebook-acquires-speech-recognition-iot-startup-wit-ai/" TargetMode="External"/><Relationship Id="rId10" Type="http://schemas.openxmlformats.org/officeDocument/2006/relationships/hyperlink" Target="https://newsroom.fb.com/news/2013/02/facebook-to-acquire-atlas-from-microsoft/" TargetMode="External"/><Relationship Id="rId31" Type="http://schemas.openxmlformats.org/officeDocument/2006/relationships/hyperlink" Target="https://venturebeat.com/2012/02/29/facebook-caffeinated-mind/" TargetMode="External"/><Relationship Id="rId52" Type="http://schemas.openxmlformats.org/officeDocument/2006/relationships/hyperlink" Target="https://techcrunch.com/2011/11/07/facebook-acquires-mobile-video-and-image-editing-app-developer-digital-staircase/" TargetMode="External"/><Relationship Id="rId73" Type="http://schemas.openxmlformats.org/officeDocument/2006/relationships/hyperlink" Target="https://thenextweb.com/facebook/2012/06/18/facebook-confirms-acquisition-of-facial-recognition-platform-face-com/" TargetMode="External"/><Relationship Id="rId78" Type="http://schemas.openxmlformats.org/officeDocument/2006/relationships/hyperlink" Target="https://www.zdnet.com/article/facebook-has-just-snapped-up-this-facial-recognition-company/" TargetMode="External"/><Relationship Id="rId94" Type="http://schemas.openxmlformats.org/officeDocument/2006/relationships/hyperlink" Target="https://techcrunch.com/2012/05/04/facebook-buys-location-based-discovery-app-glancee/" TargetMode="External"/><Relationship Id="rId99" Type="http://schemas.openxmlformats.org/officeDocument/2006/relationships/hyperlink" Target="https://www.reuters.com/article/us-facebook-gowalla/facebook-grabs-gowalla-team-but-not-technology-idUSTRE7B41SZ20111205" TargetMode="External"/><Relationship Id="rId101" Type="http://schemas.openxmlformats.org/officeDocument/2006/relationships/hyperlink" Target="https://techcrunch.com/2011/12/02/report-facebook-has-acquired-gowalla/" TargetMode="External"/><Relationship Id="rId122" Type="http://schemas.openxmlformats.org/officeDocument/2006/relationships/hyperlink" Target="https://www.zdnet.com/article/why-facebook-acquired-instagram-for-1-billion/" TargetMode="External"/><Relationship Id="rId143" Type="http://schemas.openxmlformats.org/officeDocument/2006/relationships/hyperlink" Target="https://venturebeat.com/2014/07/02/facebook-has-acquired-liverail-a-video-advertising-company/" TargetMode="External"/><Relationship Id="rId148" Type="http://schemas.openxmlformats.org/officeDocument/2006/relationships/hyperlink" Target="https://www.zdnet.com/article/facebook-acquires-e-mail-prioritizer-mailrank/" TargetMode="External"/><Relationship Id="rId164" Type="http://schemas.openxmlformats.org/officeDocument/2006/relationships/hyperlink" Target="https://www.adweek.com/digital/facebook-storylane/" TargetMode="External"/><Relationship Id="rId169" Type="http://schemas.openxmlformats.org/officeDocument/2006/relationships/hyperlink" Target="https://www.adweek.com/digital/facebook-acquires-startup-mobile-technologies-maker-of-mobile-translation-app-jibbigo/" TargetMode="External"/><Relationship Id="rId185" Type="http://schemas.openxmlformats.org/officeDocument/2006/relationships/hyperlink" Target="https://techcrunch.com/2010/02/19/octazen-what-the-heck-did-facebook-just-buy-exactly-and-why/" TargetMode="External"/><Relationship Id="rId334" Type="http://schemas.openxmlformats.org/officeDocument/2006/relationships/hyperlink" Target="https://newsroom.fb.com/news/2016/04/messenger-platform-at-f8/" TargetMode="External"/><Relationship Id="rId4" Type="http://schemas.openxmlformats.org/officeDocument/2006/relationships/hyperlink" Target="https://thenextweb.com/insider/2012/07/20/facebook-acquires-ios-and-mac-developer-acrylic-makers-of-wallet-and-rss-reader-pulp/" TargetMode="External"/><Relationship Id="rId9" Type="http://schemas.openxmlformats.org/officeDocument/2006/relationships/hyperlink" Target="https://www.nytimes.com/2014/03/28/technology/a-new-facebook-lab-is-intent-on-delivering-internet-access-by-drone.html" TargetMode="External"/><Relationship Id="rId180" Type="http://schemas.openxmlformats.org/officeDocument/2006/relationships/hyperlink" Target="http://nextstop.com/" TargetMode="External"/><Relationship Id="rId210" Type="http://schemas.openxmlformats.org/officeDocument/2006/relationships/hyperlink" Target="https://newsroom.fb.com/news/2014/04/f8-helping-grow-mobile-apps-with-fbstart/" TargetMode="External"/><Relationship Id="rId215" Type="http://schemas.openxmlformats.org/officeDocument/2006/relationships/hyperlink" Target="https://www.cnet.com/news/facebook-purchases-parse-to-promote-mobile-app-development/" TargetMode="External"/><Relationship Id="rId236" Type="http://schemas.openxmlformats.org/officeDocument/2006/relationships/hyperlink" Target="https://venturebeat.com/2011/08/02/facebook-push-pop-acquisition/" TargetMode="External"/><Relationship Id="rId257" Type="http://schemas.openxmlformats.org/officeDocument/2006/relationships/hyperlink" Target="https://newsroom.fb.com/news/2013/07/feature-phone-milestone-facebook-for-every-phone-reaches-100-million/" TargetMode="External"/><Relationship Id="rId278" Type="http://schemas.openxmlformats.org/officeDocument/2006/relationships/hyperlink" Target="https://blogs.wsj.com/digits/2012/07/16/facebook-acquires-spool-team-for-mobile/" TargetMode="External"/><Relationship Id="rId26" Type="http://schemas.openxmlformats.org/officeDocument/2006/relationships/hyperlink" Target="https://techcrunch.com/2012/05/24/facebook-bolt-peters/" TargetMode="External"/><Relationship Id="rId231" Type="http://schemas.openxmlformats.org/officeDocument/2006/relationships/hyperlink" Target="https://techcrunch.com/2014/06/03/in-internet-org-push-facebook-buys-pryte-to-sell-small-mobile-data-parcels/" TargetMode="External"/><Relationship Id="rId252" Type="http://schemas.openxmlformats.org/officeDocument/2006/relationships/hyperlink" Target="http://allthingsd.com/20110125/facebook-acquires-mobile-advertising-company-out-of-stealth-mode/" TargetMode="External"/><Relationship Id="rId273" Type="http://schemas.openxmlformats.org/officeDocument/2006/relationships/hyperlink" Target="https://www.adweek.com/digital/facebooks-newest-acqu-hire-spaceport/" TargetMode="External"/><Relationship Id="rId294" Type="http://schemas.openxmlformats.org/officeDocument/2006/relationships/hyperlink" Target="https://teehanlax.com/story/our-next-act" TargetMode="External"/><Relationship Id="rId308" Type="http://schemas.openxmlformats.org/officeDocument/2006/relationships/hyperlink" Target="https://www.adweek.com/digital/tugboat-yards/" TargetMode="External"/><Relationship Id="rId329" Type="http://schemas.openxmlformats.org/officeDocument/2006/relationships/hyperlink" Target="https://www.wired.com/2014/02/facebook-whatsapp/" TargetMode="External"/><Relationship Id="rId47" Type="http://schemas.openxmlformats.org/officeDocument/2006/relationships/hyperlink" Target="https://www.forbes.com/sites/greatspeculations/2016/11/15/crowdtangle-may-help-facebook-track-fake-stories/" TargetMode="External"/><Relationship Id="rId68" Type="http://schemas.openxmlformats.org/officeDocument/2006/relationships/hyperlink" Target="https://www.forbes.com/sites/hughmcintyre/2016/08/09/facebook-has-snapped-up-musical-selfie-startup-eyegroove/" TargetMode="External"/><Relationship Id="rId89" Type="http://schemas.openxmlformats.org/officeDocument/2006/relationships/hyperlink" Target="https://www.zdnet.com/article/facebook-acquires-eye-tracking-startup-gazehawk/" TargetMode="External"/><Relationship Id="rId112" Type="http://schemas.openxmlformats.org/officeDocument/2006/relationships/hyperlink" Target="https://techcrunch.com/2013/03/14/facebook-acquires-hot-studios/" TargetMode="External"/><Relationship Id="rId133" Type="http://schemas.openxmlformats.org/officeDocument/2006/relationships/hyperlink" Target="https://www.webpronews.com/facebook-acquires-another-photo-sharing-service-lightbox/" TargetMode="External"/><Relationship Id="rId154" Type="http://schemas.openxmlformats.org/officeDocument/2006/relationships/hyperlink" Target="https://techcrunch.com/2016/03/09/facebook-acquires-video-filter-app-msqrd-to-square-up-to-snapchat/" TargetMode="External"/><Relationship Id="rId175" Type="http://schemas.openxmlformats.org/officeDocument/2006/relationships/hyperlink" Target="https://www.adweek.com/digital/monoidics/" TargetMode="External"/><Relationship Id="rId340" Type="http://schemas.openxmlformats.org/officeDocument/2006/relationships/hyperlink" Target="http://allthingsd.com/20110721/wowd-assets-split-up-between-three-companies-including-facebook/" TargetMode="External"/><Relationship Id="rId196" Type="http://schemas.openxmlformats.org/officeDocument/2006/relationships/hyperlink" Target="http://allthingsd.com/20131015/facebooks-120-million-onavo-buy-comes-with-lots-of-upside/" TargetMode="External"/><Relationship Id="rId200" Type="http://schemas.openxmlformats.org/officeDocument/2006/relationships/hyperlink" Target="https://www.businessinsider.com/facebook-acquires-ozlo-ai-startup-2017-7" TargetMode="External"/><Relationship Id="rId16" Type="http://schemas.openxmlformats.org/officeDocument/2006/relationships/hyperlink" Target="https://techcrunch.com/2011/03/01/facebook-beluga/" TargetMode="External"/><Relationship Id="rId221" Type="http://schemas.openxmlformats.org/officeDocument/2006/relationships/hyperlink" Target="https://techcrunch.com/2014/08/07/facebook-buys-secure-server-technology-provider-privatecore/" TargetMode="External"/><Relationship Id="rId242" Type="http://schemas.openxmlformats.org/officeDocument/2006/relationships/hyperlink" Target="https://www.adweek.com/digital/quickfire-networks/" TargetMode="External"/><Relationship Id="rId263" Type="http://schemas.openxmlformats.org/officeDocument/2006/relationships/hyperlink" Target="https://www.businessinsider.com/facebook-acquires-friendly-a-social-qa-startup-2011-10" TargetMode="External"/><Relationship Id="rId284" Type="http://schemas.openxmlformats.org/officeDocument/2006/relationships/hyperlink" Target="https://www.bizjournals.com/washington/blog/techflash/2013/12/facebook-acquires-sportstream.html" TargetMode="External"/><Relationship Id="rId319" Type="http://schemas.openxmlformats.org/officeDocument/2006/relationships/hyperlink" Target="https://www.adweek.com/digital/acquires-walletin-engineers-recruiters/" TargetMode="External"/><Relationship Id="rId37" Type="http://schemas.openxmlformats.org/officeDocument/2006/relationships/hyperlink" Target="https://blockonomi.com/facebook-blockchain-chainspace-acquisition/" TargetMode="External"/><Relationship Id="rId58" Type="http://schemas.openxmlformats.org/officeDocument/2006/relationships/hyperlink" Target="https://www.businessinsider.com/meet-facebooks-latest-acquisition-divvyshot-2010-4" TargetMode="External"/><Relationship Id="rId79" Type="http://schemas.openxmlformats.org/officeDocument/2006/relationships/hyperlink" Target="https://techcrunch.com/2017/08/11/facebook-buys-computer-vision-startup-focused-on-adding-objects-to-video/" TargetMode="External"/><Relationship Id="rId102" Type="http://schemas.openxmlformats.org/officeDocument/2006/relationships/hyperlink" Target="https://www.zdnet.com/article/facebook-acquisition-complete-gowalla-shuts-down/" TargetMode="External"/><Relationship Id="rId123" Type="http://schemas.openxmlformats.org/officeDocument/2006/relationships/hyperlink" Target="https://techcrunch.com/2012/05/18/facebook-acquires-karma/" TargetMode="External"/><Relationship Id="rId144" Type="http://schemas.openxmlformats.org/officeDocument/2006/relationships/hyperlink" Target="https://techcrunch.com/2011/06/09/facebook-sofa/" TargetMode="External"/><Relationship Id="rId330" Type="http://schemas.openxmlformats.org/officeDocument/2006/relationships/hyperlink" Target="https://techcrunch.com/2011/11/28/facebook-acquires-the-tech-behind-whoglue-a-company-that-sued-it-in-2009/" TargetMode="External"/><Relationship Id="rId90" Type="http://schemas.openxmlformats.org/officeDocument/2006/relationships/hyperlink" Target="https://www.zdnet.com/article/facebook-acquires-eye-tracking-startup-gazehawk/" TargetMode="External"/><Relationship Id="rId165" Type="http://schemas.openxmlformats.org/officeDocument/2006/relationships/hyperlink" Target="https://venturebeat.com/2013/03/08/facebook-acquires-storylane-a-brand-new-bloggingsharing-platform/" TargetMode="External"/><Relationship Id="rId186" Type="http://schemas.openxmlformats.org/officeDocument/2006/relationships/hyperlink" Target="https://gigaom.com/2010/02/19/facebook-acquires-contact-importing-startup-octazen/" TargetMode="External"/><Relationship Id="rId211" Type="http://schemas.openxmlformats.org/officeDocument/2006/relationships/hyperlink" Target="https://techcrunch.com/2013/04/25/facebook-parse/" TargetMode="External"/><Relationship Id="rId232" Type="http://schemas.openxmlformats.org/officeDocument/2006/relationships/hyperlink" Target="https://www.cnet.com/news/facebook-plucks-pryte-for-new-app-data-plans-in-emerging-markets/" TargetMode="External"/><Relationship Id="rId253" Type="http://schemas.openxmlformats.org/officeDocument/2006/relationships/hyperlink" Target="https://www.adweek.com/digital/facebook-acquires-mobile-advertising-startup-rel8tion/" TargetMode="External"/><Relationship Id="rId274" Type="http://schemas.openxmlformats.org/officeDocument/2006/relationships/hyperlink" Target="https://thenextweb.com/facebook/2013/04/24/facebook-acquires-spaceport-io-team-mobile-game-engine-to-continue-on-independently/" TargetMode="External"/><Relationship Id="rId295" Type="http://schemas.openxmlformats.org/officeDocument/2006/relationships/hyperlink" Target="https://www.theverge.com/2015/1/16/7556803/facebook-hires-medium-designers-teehanlax" TargetMode="External"/><Relationship Id="rId309" Type="http://schemas.openxmlformats.org/officeDocument/2006/relationships/hyperlink" Target="https://www.zdnet.com/article/facebook-buys-payments-startup-tugboat-yards/" TargetMode="External"/><Relationship Id="rId27" Type="http://schemas.openxmlformats.org/officeDocument/2006/relationships/hyperlink" Target="https://thenextweb.com/facebook/2014/01/13/facebook-acquires-social-discussion-startup-branch-media-grow-conversations-group-nyc/" TargetMode="External"/><Relationship Id="rId48" Type="http://schemas.openxmlformats.org/officeDocument/2006/relationships/hyperlink" Target="https://www.zdnet.com/article/facebook-buys-crowdtangle-to-boost-content-insights-for-publishers/" TargetMode="External"/><Relationship Id="rId69" Type="http://schemas.openxmlformats.org/officeDocument/2006/relationships/hyperlink" Target="https://www.theverge.com/2012/6/18/3094832/facebook-acquires-face-com" TargetMode="External"/><Relationship Id="rId113" Type="http://schemas.openxmlformats.org/officeDocument/2006/relationships/hyperlink" Target="https://www.adweek.com/digital/hot-studio/" TargetMode="External"/><Relationship Id="rId134" Type="http://schemas.openxmlformats.org/officeDocument/2006/relationships/hyperlink" Target="https://www.adweek.com/digital/facebook-closes-acquisition-of-little-eye-labs/" TargetMode="External"/><Relationship Id="rId320" Type="http://schemas.openxmlformats.org/officeDocument/2006/relationships/hyperlink" Target="https://venturebeat.com/2014/08/26/facebook-didnt-actually-acquire-a-sound-studio-but-it-did-hire-audio-engineers/" TargetMode="External"/><Relationship Id="rId80" Type="http://schemas.openxmlformats.org/officeDocument/2006/relationships/hyperlink" Target="https://variety.com/2017/digital/news/facebook-fayteq-acquisition-1202523948/" TargetMode="External"/><Relationship Id="rId155" Type="http://schemas.openxmlformats.org/officeDocument/2006/relationships/hyperlink" Target="http://msqrd.me/joining-facebook.html" TargetMode="External"/><Relationship Id="rId176" Type="http://schemas.openxmlformats.org/officeDocument/2006/relationships/hyperlink" Target="https://techcrunch.com/2016/09/19/facebook-acquires-modular-consumer-hardware-maker-nascent-objects/" TargetMode="External"/><Relationship Id="rId197" Type="http://schemas.openxmlformats.org/officeDocument/2006/relationships/hyperlink" Target="https://techcrunch.com/2013/04/10/has-facebook-quietly-acquired-osmeta-a-stealth-mobile-software-startup/" TargetMode="External"/><Relationship Id="rId341" Type="http://schemas.openxmlformats.org/officeDocument/2006/relationships/hyperlink" Target="https://www.adweek.com/digital/wowd-closes-engineers-patents/" TargetMode="External"/><Relationship Id="rId201" Type="http://schemas.openxmlformats.org/officeDocument/2006/relationships/hyperlink" Target="https://techcrunch.com/2017/07/31/facebook-buys-ozlo-to-boost-its-conversational-ai-efforts/" TargetMode="External"/><Relationship Id="rId222" Type="http://schemas.openxmlformats.org/officeDocument/2006/relationships/hyperlink" Target="https://www.zdnet.com/article/facebook-buys-server-security-startup-privatecore/" TargetMode="External"/><Relationship Id="rId243" Type="http://schemas.openxmlformats.org/officeDocument/2006/relationships/hyperlink" Target="https://www.pcworld.com/article/2867092/facebook-buys-video-tech-startup-quickfire-networks.html" TargetMode="External"/><Relationship Id="rId264" Type="http://schemas.openxmlformats.org/officeDocument/2006/relationships/hyperlink" Target="https://www.adweek.com/digital/facebook-acquires-friend-ly/" TargetMode="External"/><Relationship Id="rId285" Type="http://schemas.openxmlformats.org/officeDocument/2006/relationships/hyperlink" Target="https://techcrunch.com/2011/11/08/facebook-acquires-html5-app-delivery-network-strobe-sproutcore-lives-on/" TargetMode="External"/><Relationship Id="rId17" Type="http://schemas.openxmlformats.org/officeDocument/2006/relationships/hyperlink" Target="https://www.pcworld.com/article/242815/facebook_shuts_down_beluga_messaging_app.html" TargetMode="External"/><Relationship Id="rId38" Type="http://schemas.openxmlformats.org/officeDocument/2006/relationships/hyperlink" Target="https://medium.com/chainrift-research/facebook-acqui-hires-scalable-smart-contracts-talent-from-chainspace-2eee3098419a" TargetMode="External"/><Relationship Id="rId59" Type="http://schemas.openxmlformats.org/officeDocument/2006/relationships/hyperlink" Target="http://drop.io/" TargetMode="External"/><Relationship Id="rId103" Type="http://schemas.openxmlformats.org/officeDocument/2006/relationships/hyperlink" Target="https://www.businessinsider.com/facebook-gowalla-3-million-shares-2011-12" TargetMode="External"/><Relationship Id="rId124" Type="http://schemas.openxmlformats.org/officeDocument/2006/relationships/hyperlink" Target="https://techcrunch.com/2012/05/18/facebook-acquires-karma/" TargetMode="External"/><Relationship Id="rId310" Type="http://schemas.openxmlformats.org/officeDocument/2006/relationships/hyperlink" Target="https://venturebeat.com/2016/05/23/facebook-buys-vr-audio-company-two-big-ears-debuts-facebook-360-spatial-workstation/" TargetMode="External"/><Relationship Id="rId70" Type="http://schemas.openxmlformats.org/officeDocument/2006/relationships/hyperlink" Target="https://www.theverge.com/2012/6/18/3094832/facebook-acquires-face-com" TargetMode="External"/><Relationship Id="rId91" Type="http://schemas.openxmlformats.org/officeDocument/2006/relationships/hyperlink" Target="https://techcrunch.com/2012/03/08/facebook-gazehaw-2/" TargetMode="External"/><Relationship Id="rId145" Type="http://schemas.openxmlformats.org/officeDocument/2006/relationships/hyperlink" Target="https://techcrunch.com/2011/06/09/facebook-sofa/" TargetMode="External"/><Relationship Id="rId166" Type="http://schemas.openxmlformats.org/officeDocument/2006/relationships/hyperlink" Target="https://venturebeat.com/2013/03/08/facebook-acquires-storylane-a-brand-new-bloggingsharing-platform/" TargetMode="External"/><Relationship Id="rId187" Type="http://schemas.openxmlformats.org/officeDocument/2006/relationships/hyperlink" Target="https://investor.fb.com/investor-news/press-release-details/2014/Facebook-to-Acquire-Oculus/default.aspx" TargetMode="External"/><Relationship Id="rId331" Type="http://schemas.openxmlformats.org/officeDocument/2006/relationships/hyperlink" Target="https://techcrunch.com/2011/11/28/facebook-acquires-the-tech-behind-whoglue-a-company-that-sued-it-in-2009/" TargetMode="External"/><Relationship Id="rId1" Type="http://schemas.openxmlformats.org/officeDocument/2006/relationships/hyperlink" Target="https://domain.me/how-thefacebook-com-became-facebook-com/" TargetMode="External"/><Relationship Id="rId212" Type="http://schemas.openxmlformats.org/officeDocument/2006/relationships/hyperlink" Target="https://techcrunch.com/2013/04/25/facebook-parse/" TargetMode="External"/><Relationship Id="rId233" Type="http://schemas.openxmlformats.org/officeDocument/2006/relationships/hyperlink" Target="http://allthingsd.com/20110225/pursuit-shuts-down-two-founders-join-facebook/" TargetMode="External"/><Relationship Id="rId254" Type="http://schemas.openxmlformats.org/officeDocument/2006/relationships/hyperlink" Target="https://venturebeat.com/2010/05/26/facebook-acquires-sharegrove/" TargetMode="External"/><Relationship Id="rId28" Type="http://schemas.openxmlformats.org/officeDocument/2006/relationships/hyperlink" Target="https://mashable.com/2014/01/13/facebook-acquires-branch/" TargetMode="External"/><Relationship Id="rId49" Type="http://schemas.openxmlformats.org/officeDocument/2006/relationships/hyperlink" Target="https://daytum.wordpress.com/2011/04/27/moving-west/" TargetMode="External"/><Relationship Id="rId114" Type="http://schemas.openxmlformats.org/officeDocument/2006/relationships/hyperlink" Target="http://magazine.webdependence.co.uk/facebook-acquires-hot-studio-team" TargetMode="External"/><Relationship Id="rId275" Type="http://schemas.openxmlformats.org/officeDocument/2006/relationships/hyperlink" Target="https://techcrunch.com/2012/07/14/facebooks-latest-acqui-hire-spool-the-instapaper-on-steroids/" TargetMode="External"/><Relationship Id="rId296" Type="http://schemas.openxmlformats.org/officeDocument/2006/relationships/hyperlink" Target="https://techcrunch.com/2015/01/16/partners-at-teehanlax-the-design-firm-behind-medium-join-facebook/" TargetMode="External"/><Relationship Id="rId300" Type="http://schemas.openxmlformats.org/officeDocument/2006/relationships/hyperlink" Target="https://www.adweek.com/digital/what-facebooks-acquisition-of-thefind-means-for-the-ad-industry/" TargetMode="External"/><Relationship Id="rId60" Type="http://schemas.openxmlformats.org/officeDocument/2006/relationships/hyperlink" Target="https://techcrunch.com/2010/10/29/facebook-acquires-drop-io-nabs-sam-lessin/" TargetMode="External"/><Relationship Id="rId81" Type="http://schemas.openxmlformats.org/officeDocument/2006/relationships/hyperlink" Target="https://techcrunch.com/2010/11/15/facebook-acquired-fb-com-from-the-american-farm-bureau/" TargetMode="External"/><Relationship Id="rId135" Type="http://schemas.openxmlformats.org/officeDocument/2006/relationships/hyperlink" Target="https://techcrunch.com/2014/01/07/little-eye-labs-acquisition/" TargetMode="External"/><Relationship Id="rId156" Type="http://schemas.openxmlformats.org/officeDocument/2006/relationships/hyperlink" Target="https://venturebeat.com/2016/03/09/facebooks-acquisition-of-video-selfie-startup-masquerade-is-all-about-live-video/" TargetMode="External"/><Relationship Id="rId177" Type="http://schemas.openxmlformats.org/officeDocument/2006/relationships/hyperlink" Target="https://www.adweek.com/digital/facebook-acquires-nascent-objects/" TargetMode="External"/><Relationship Id="rId198" Type="http://schemas.openxmlformats.org/officeDocument/2006/relationships/hyperlink" Target="https://venturebeat.com/2013/04/11/facebook-buys-osmeta/" TargetMode="External"/><Relationship Id="rId321" Type="http://schemas.openxmlformats.org/officeDocument/2006/relationships/hyperlink" Target="https://www.facebook.com/wavegroup/posts/10152733798261385" TargetMode="External"/><Relationship Id="rId342" Type="http://schemas.openxmlformats.org/officeDocument/2006/relationships/hyperlink" Target="https://www.cnet.com/news/facebook-acquired-start-up-assets-for-mail-overhaul/" TargetMode="External"/><Relationship Id="rId202" Type="http://schemas.openxmlformats.org/officeDocument/2006/relationships/hyperlink" Target="https://www.businessinsider.com/facebook-acquires-ozlo-ai-startup-2017-7" TargetMode="External"/><Relationship Id="rId223" Type="http://schemas.openxmlformats.org/officeDocument/2006/relationships/hyperlink" Target="https://www.vox.com/2014/8/7/11629650/facebook-privatecore" TargetMode="External"/><Relationship Id="rId244" Type="http://schemas.openxmlformats.org/officeDocument/2006/relationships/hyperlink" Target="https://techcrunch.com/2015/01/08/facebook-acquires-quickfire-networks-a-pied-piper-for-video/" TargetMode="External"/><Relationship Id="rId18" Type="http://schemas.openxmlformats.org/officeDocument/2006/relationships/hyperlink" Target="https://www.theatlantic.com/technology/archive/2011/03/what-is-beluga-facebooks-latest-acquisition/71945/" TargetMode="External"/><Relationship Id="rId39" Type="http://schemas.openxmlformats.org/officeDocument/2006/relationships/hyperlink" Target="https://cryptocurrencynews.com/facebook-acquires-chainspace/" TargetMode="External"/><Relationship Id="rId265" Type="http://schemas.openxmlformats.org/officeDocument/2006/relationships/hyperlink" Target="https://venturebeat.com/2011/10/10/facebook-acquires-friendly/" TargetMode="External"/><Relationship Id="rId286" Type="http://schemas.openxmlformats.org/officeDocument/2006/relationships/hyperlink" Target="https://techcrunch.com/2011/11/08/facebook-acquires-html5-app-delivery-network-strobe-sproutcore-lives-on/" TargetMode="External"/><Relationship Id="rId50" Type="http://schemas.openxmlformats.org/officeDocument/2006/relationships/hyperlink" Target="https://techcrunch.com/2011/04/27/facebook-acq-hires-daytum/" TargetMode="External"/><Relationship Id="rId104" Type="http://schemas.openxmlformats.org/officeDocument/2006/relationships/hyperlink" Target="https://venturebeat.com/2019/02/08/facebook-acquires-visual-search-startup-grokstyle/" TargetMode="External"/><Relationship Id="rId125" Type="http://schemas.openxmlformats.org/officeDocument/2006/relationships/hyperlink" Target="https://www.businessinsider.com/facebook-made-its-second-largest-acquisition-last-week-and-its-much-bigger-deal-than-you-realize-2012-5" TargetMode="External"/><Relationship Id="rId146" Type="http://schemas.openxmlformats.org/officeDocument/2006/relationships/hyperlink" Target="https://thenextweb.com/facebook/2011/06/10/facebook-acquires-dutch-software-house-sofa/" TargetMode="External"/><Relationship Id="rId167" Type="http://schemas.openxmlformats.org/officeDocument/2006/relationships/hyperlink" Target="https://thenextweb.com/facebook/2013/03/08/facebook-acquires-storylane-team-but-does-not-get-its-product-stories-or-data/" TargetMode="External"/><Relationship Id="rId188" Type="http://schemas.openxmlformats.org/officeDocument/2006/relationships/hyperlink" Target="https://investor.fb.com/investor-news/press-release-details/2014/Facebook-to-Acquire-Oculus/default.aspx" TargetMode="External"/><Relationship Id="rId311" Type="http://schemas.openxmlformats.org/officeDocument/2006/relationships/hyperlink" Target="https://fortune.com/2016/05/23/facebook-just-bought-this-hot-virtual-reality-startup/" TargetMode="External"/><Relationship Id="rId332" Type="http://schemas.openxmlformats.org/officeDocument/2006/relationships/hyperlink" Target="https://www.zdnet.com/article/facebook-acquires-whoglue-the-company-that-sued-it-in-2009/" TargetMode="External"/><Relationship Id="rId71" Type="http://schemas.openxmlformats.org/officeDocument/2006/relationships/hyperlink" Target="https://techcrunch.com/2012/06/18/facebook-scoops-up-face-com-for-100m-to-bolster-its-facial-recognition-tech/" TargetMode="External"/><Relationship Id="rId92" Type="http://schemas.openxmlformats.org/officeDocument/2006/relationships/hyperlink" Target="https://www.businessinsider.com/facebook-acquires-gazehawk-for-talent-2012-3" TargetMode="External"/><Relationship Id="rId213" Type="http://schemas.openxmlformats.org/officeDocument/2006/relationships/hyperlink" Target="https://www.businessinsider.com/why-facebook-acquired-parse-for-app-acquisitions-2013-9" TargetMode="External"/><Relationship Id="rId234" Type="http://schemas.openxmlformats.org/officeDocument/2006/relationships/hyperlink" Target="https://techcrunch.com/2011/02/25/pursuit/" TargetMode="External"/><Relationship Id="rId2" Type="http://schemas.openxmlformats.org/officeDocument/2006/relationships/hyperlink" Target="https://www.cnet.com/news/facebook-acquires-mac-ios-developer-acrylic-software/" TargetMode="External"/><Relationship Id="rId29" Type="http://schemas.openxmlformats.org/officeDocument/2006/relationships/hyperlink" Target="https://www.zdnet.com/article/money-talks-facebook-acquires-conversation-platform-provider-branch-media/" TargetMode="External"/><Relationship Id="rId255" Type="http://schemas.openxmlformats.org/officeDocument/2006/relationships/hyperlink" Target="https://gigaom.com/2010/05/26/419-facebook-buys-web-conversation-startup-sharegrove/" TargetMode="External"/><Relationship Id="rId276" Type="http://schemas.openxmlformats.org/officeDocument/2006/relationships/hyperlink" Target="https://www.cnet.com/news/facebook-acquires-mobile-bookmarking-service-spool/" TargetMode="External"/><Relationship Id="rId297" Type="http://schemas.openxmlformats.org/officeDocument/2006/relationships/hyperlink" Target="https://www.vox.com/2015/1/16/11557860/facebook-acquires-boutique-design-firm-to-build" TargetMode="External"/><Relationship Id="rId40" Type="http://schemas.openxmlformats.org/officeDocument/2006/relationships/hyperlink" Target="https://www.rbth.com/science_and_tech/2014/11/19/facebook_interested_in_russian_social_network_of_cinemas_41531.html" TargetMode="External"/><Relationship Id="rId115" Type="http://schemas.openxmlformats.org/officeDocument/2006/relationships/hyperlink" Target="https://venturebeat.com/2016/10/14/facebooks-oculus-acquires-irish-startup-infiniled-an-irish-startup-that-makes-low-power-led-displays/" TargetMode="External"/><Relationship Id="rId136" Type="http://schemas.openxmlformats.org/officeDocument/2006/relationships/hyperlink" Target="https://techcrunch.com/2014/01/07/little-eye-labs-acquisition/" TargetMode="External"/><Relationship Id="rId157" Type="http://schemas.openxmlformats.org/officeDocument/2006/relationships/hyperlink" Target="https://www.theverge.com/2016/3/9/11186094/facebook-masquerade-face-swapping-app-acquisition" TargetMode="External"/><Relationship Id="rId178" Type="http://schemas.openxmlformats.org/officeDocument/2006/relationships/hyperlink" Target="https://venturebeat.com/2016/09/19/facebook-acquires-hardware-developer-nascent-objects/" TargetMode="External"/><Relationship Id="rId301" Type="http://schemas.openxmlformats.org/officeDocument/2006/relationships/hyperlink" Target="https://www.businessinsider.com/facebook-buys-shopping-search-engine-thefind-2015-3" TargetMode="External"/><Relationship Id="rId322" Type="http://schemas.openxmlformats.org/officeDocument/2006/relationships/hyperlink" Target="https://techcrunch.com/2014/08/26/facebook-acquires-a-sound-studio-to-help-power-its-app-factory/" TargetMode="External"/><Relationship Id="rId343" Type="http://schemas.openxmlformats.org/officeDocument/2006/relationships/hyperlink" Target="https://www.cnet.com/news/facebook-acquired-start-up-assets-for-mail-overhaul/" TargetMode="External"/><Relationship Id="rId61" Type="http://schemas.openxmlformats.org/officeDocument/2006/relationships/hyperlink" Target="https://techcrunch.com/2010/10/29/facebook-acquires-drop-io-nabs-sam-lessin/" TargetMode="External"/><Relationship Id="rId82" Type="http://schemas.openxmlformats.org/officeDocument/2006/relationships/hyperlink" Target="https://techcrunch.com/2011/01/11/facebook-paid-farm-bureau-8-5-million-to-acquire-fb-com/" TargetMode="External"/><Relationship Id="rId199" Type="http://schemas.openxmlformats.org/officeDocument/2006/relationships/hyperlink" Target="https://techcrunch.com/2017/07/31/facebook-buys-ozlo-to-boost-its-conversational-ai-efforts/" TargetMode="External"/><Relationship Id="rId203" Type="http://schemas.openxmlformats.org/officeDocument/2006/relationships/hyperlink" Target="https://venturebeat.com/2017/07/31/facebook-acquires-ai-assistant-startup-ozlo/" TargetMode="External"/><Relationship Id="rId19" Type="http://schemas.openxmlformats.org/officeDocument/2006/relationships/hyperlink" Target="https://newsroom.fb.com/news/2018/07/facebook-ai-research-expands/" TargetMode="External"/><Relationship Id="rId224" Type="http://schemas.openxmlformats.org/officeDocument/2006/relationships/hyperlink" Target="https://www.cnet.com/news/facebook-acquires-health-fitness-tracking-app-moves/" TargetMode="External"/><Relationship Id="rId245" Type="http://schemas.openxmlformats.org/officeDocument/2006/relationships/hyperlink" Target="https://www.washingtonpost.com/news/morning-mix/wp/2015/01/09/facebook-buys-quickfire-networks-a-company-that-shrinks-video/?noredirect=on" TargetMode="External"/><Relationship Id="rId266" Type="http://schemas.openxmlformats.org/officeDocument/2006/relationships/hyperlink" Target="https://techcrunch.com/2017/07/24/facebook-source3/" TargetMode="External"/><Relationship Id="rId287" Type="http://schemas.openxmlformats.org/officeDocument/2006/relationships/hyperlink" Target="https://www.adweek.com/digital/facebook-strobe/" TargetMode="External"/><Relationship Id="rId30" Type="http://schemas.openxmlformats.org/officeDocument/2006/relationships/hyperlink" Target="https://www.theverge.com/2014/1/13/5303702/facebook-acquires-link-sharing-app-branch-for-15-million" TargetMode="External"/><Relationship Id="rId105" Type="http://schemas.openxmlformats.org/officeDocument/2006/relationships/hyperlink" Target="https://venturebeat.com/2019/02/08/facebook-acquires-visual-search-startup-grokstyle/" TargetMode="External"/><Relationship Id="rId126" Type="http://schemas.openxmlformats.org/officeDocument/2006/relationships/hyperlink" Target="https://bits.blogs.nytimes.com/2012/05/18/facebook-buys-karma-a-popular-gifting-app/" TargetMode="External"/><Relationship Id="rId147" Type="http://schemas.openxmlformats.org/officeDocument/2006/relationships/hyperlink" Target="https://techcrunch.com/2011/11/15/founders-of-email-sorting-startup-mailrank-head-to-facebook/" TargetMode="External"/><Relationship Id="rId168" Type="http://schemas.openxmlformats.org/officeDocument/2006/relationships/hyperlink" Target="https://www.zdnet.com/article/facebook-acquires-speech-recognition-tech-company-mobile-technologies/" TargetMode="External"/><Relationship Id="rId312" Type="http://schemas.openxmlformats.org/officeDocument/2006/relationships/hyperlink" Target="https://www.adweek.com/digital/two-big-ears/" TargetMode="External"/><Relationship Id="rId333" Type="http://schemas.openxmlformats.org/officeDocument/2006/relationships/hyperlink" Target="http://wit.ai/" TargetMode="External"/><Relationship Id="rId51" Type="http://schemas.openxmlformats.org/officeDocument/2006/relationships/hyperlink" Target="http://allthingsd.com/20110427/facebook-acqhires-feltron-infographic-creators-company-video-interview/" TargetMode="External"/><Relationship Id="rId72" Type="http://schemas.openxmlformats.org/officeDocument/2006/relationships/hyperlink" Target="https://www.forbes.com/sites/tomiogeron/2012/06/18/facebook-buys-facial-recognition-startup-face-com/" TargetMode="External"/><Relationship Id="rId93" Type="http://schemas.openxmlformats.org/officeDocument/2006/relationships/hyperlink" Target="https://www.computerworld.com/article/2502279/facebook-acquires-staff-behind-webcam-eye-tracking-startup-gazehawk.html" TargetMode="External"/><Relationship Id="rId189" Type="http://schemas.openxmlformats.org/officeDocument/2006/relationships/hyperlink" Target="https://investor.fb.com/investor-news/press-release-details/2014/Facebook-to-Acquire-Oculus/default.aspx" TargetMode="External"/><Relationship Id="rId3" Type="http://schemas.openxmlformats.org/officeDocument/2006/relationships/hyperlink" Target="https://techcrunch.com/2012/07/20/facebook-acqui-hires-mac-and-ios-developer-acrylic-software/" TargetMode="External"/><Relationship Id="rId214" Type="http://schemas.openxmlformats.org/officeDocument/2006/relationships/hyperlink" Target="https://techcrunch.com/2013/04/25/everything-but-a-facebook-os/?_ga=2.29203836.1150836154.1565637447-1679423.1564081043" TargetMode="External"/><Relationship Id="rId235" Type="http://schemas.openxmlformats.org/officeDocument/2006/relationships/hyperlink" Target="https://www.zdnet.com/article/facebook-acquires-job-search-site-pursuit-sets-stage-to-battle-linkedin/" TargetMode="External"/><Relationship Id="rId256" Type="http://schemas.openxmlformats.org/officeDocument/2006/relationships/hyperlink" Target="https://www.bizjournals.com/sanjose/stories/2010/05/24/daily73.html" TargetMode="External"/><Relationship Id="rId277" Type="http://schemas.openxmlformats.org/officeDocument/2006/relationships/hyperlink" Target="https://gigaom.com/2012/07/15/why-did-facebook-buy-spool-what-did-twitter-miss/" TargetMode="External"/><Relationship Id="rId298" Type="http://schemas.openxmlformats.org/officeDocument/2006/relationships/hyperlink" Target="https://techcrunch.com/2015/03/13/to-boost-commerce-in-ads-facebook-buys-and-shuts-down-shopping-site-thefind/"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en.wikipedia.org/wiki/Timeline_of_Facebook" TargetMode="External"/><Relationship Id="rId21" Type="http://schemas.openxmlformats.org/officeDocument/2006/relationships/hyperlink" Target="https://www.facebook.com/notes/facebook/new-groups-stay-closer-to-groups-of-people-in-your-life/434700832130" TargetMode="External"/><Relationship Id="rId34" Type="http://schemas.openxmlformats.org/officeDocument/2006/relationships/hyperlink" Target="https://newsroom.fb.com/news/2013/02/facebook-to-acquire-atlas-from-microsoft/" TargetMode="External"/><Relationship Id="rId42" Type="http://schemas.openxmlformats.org/officeDocument/2006/relationships/hyperlink" Target="https://newsroom.fb.com/news/2014/01/introducing-paper-stories-from-facebook-2/" TargetMode="External"/><Relationship Id="rId47" Type="http://schemas.openxmlformats.org/officeDocument/2006/relationships/hyperlink" Target="https://newsroom.fb.com/news/2014/03/facebook-to-acquire-oculus/" TargetMode="External"/><Relationship Id="rId50" Type="http://schemas.openxmlformats.org/officeDocument/2006/relationships/hyperlink" Target="https://newsroom.fb.com/news/2014/04/f8-introducing-anonymous-login-and-an-updated-facebook-login/" TargetMode="External"/><Relationship Id="rId55" Type="http://schemas.openxmlformats.org/officeDocument/2006/relationships/hyperlink" Target="https://newsroom.fb.com/news/2014/08/introducing-hyperlapse-from-instagram/" TargetMode="External"/><Relationship Id="rId63" Type="http://schemas.openxmlformats.org/officeDocument/2006/relationships/hyperlink" Target="https://newsroom.fb.com/news/2015/04/introducing-video-calling-in-messenger/" TargetMode="External"/><Relationship Id="rId68" Type="http://schemas.openxmlformats.org/officeDocument/2006/relationships/hyperlink" Target="https://newsroom.fb.com/news/2015/06/announcing-facebook-lite/" TargetMode="External"/><Relationship Id="rId76" Type="http://schemas.openxmlformats.org/officeDocument/2006/relationships/hyperlink" Target="https://newsroom.fb.com/news/2015/12/introducing-live-video-and-collages/" TargetMode="External"/><Relationship Id="rId84" Type="http://schemas.openxmlformats.org/officeDocument/2006/relationships/hyperlink" Target="https://newsroom.fb.com/news/2016/07/aquilas-first-flight-a-big-milestone-toward-connecting-billions-of-people/" TargetMode="External"/><Relationship Id="rId89" Type="http://schemas.openxmlformats.org/officeDocument/2006/relationships/hyperlink" Target="https://en.wikipedia.org/wiki/Timeline_of_Facebook" TargetMode="External"/><Relationship Id="rId97" Type="http://schemas.openxmlformats.org/officeDocument/2006/relationships/hyperlink" Target="https://newsroom.fb.com/news/2017/12/introducing-messenger-kids-a-new-app-for-families-to-connect/" TargetMode="External"/><Relationship Id="rId7" Type="http://schemas.openxmlformats.org/officeDocument/2006/relationships/hyperlink" Target="https://phys.org/news/2014-02-timeline-key-dates-facebook-year.html" TargetMode="External"/><Relationship Id="rId71" Type="http://schemas.openxmlformats.org/officeDocument/2006/relationships/hyperlink" Target="https://newsroom.fb.com/news/2015/06/introducing-instagrams-all-new-search-and-explore/" TargetMode="External"/><Relationship Id="rId92" Type="http://schemas.openxmlformats.org/officeDocument/2006/relationships/hyperlink" Target="https://newsroom.fb.com/news/2017/06/our-first-communities-summit-and-new-tools-for-group-admins/" TargetMode="External"/><Relationship Id="rId2" Type="http://schemas.openxmlformats.org/officeDocument/2006/relationships/hyperlink" Target="https://www.facebook.com/notes/facebook/facebook-gets-a-facelift/2207967130" TargetMode="External"/><Relationship Id="rId16" Type="http://schemas.openxmlformats.org/officeDocument/2006/relationships/hyperlink" Target="https://www.facebook.com/notes/facebook/i-like-this/53024537130" TargetMode="External"/><Relationship Id="rId29" Type="http://schemas.openxmlformats.org/officeDocument/2006/relationships/hyperlink" Target="https://newsroom.fb.com/news/2012/05/facebook-announces-pricing-of-initial-public-offering/" TargetMode="External"/><Relationship Id="rId11" Type="http://schemas.openxmlformats.org/officeDocument/2006/relationships/hyperlink" Target="https://www.facebook.com/notes/facebook/facebook-chat-now-were-talking/12811122130" TargetMode="External"/><Relationship Id="rId24" Type="http://schemas.openxmlformats.org/officeDocument/2006/relationships/hyperlink" Target="https://www.facebook.com/notes/facebook/call-your-friends-right-from-facebook/10150223135777131" TargetMode="External"/><Relationship Id="rId32" Type="http://schemas.openxmlformats.org/officeDocument/2006/relationships/hyperlink" Target="https://newsroom.fb.com/news/2012/09/introducing-facebook-gifts/" TargetMode="External"/><Relationship Id="rId37" Type="http://schemas.openxmlformats.org/officeDocument/2006/relationships/hyperlink" Target="https://instagram.tumblr.com/post/53448889009/video-on-instagram" TargetMode="External"/><Relationship Id="rId40" Type="http://schemas.openxmlformats.org/officeDocument/2006/relationships/hyperlink" Target="https://newsroom.fb.com/news/2013/12/donate-to-nonprofits-through-facebook/" TargetMode="External"/><Relationship Id="rId45" Type="http://schemas.openxmlformats.org/officeDocument/2006/relationships/hyperlink" Target="https://en.wikipedia.org/wiki/Timeline_of_Facebook" TargetMode="External"/><Relationship Id="rId53" Type="http://schemas.openxmlformats.org/officeDocument/2006/relationships/hyperlink" Target="https://newsroom.fb.com/news/2014/07/introducing-save-on-facebook/" TargetMode="External"/><Relationship Id="rId58" Type="http://schemas.openxmlformats.org/officeDocument/2006/relationships/hyperlink" Target="https://en.wikipedia.org/wiki/Timeline_of_Facebook" TargetMode="External"/><Relationship Id="rId66" Type="http://schemas.openxmlformats.org/officeDocument/2006/relationships/hyperlink" Target="https://newsroom.fb.com/news/2015/05/instant-articles-a-faster-reading-experience-on-facebook/" TargetMode="External"/><Relationship Id="rId74" Type="http://schemas.openxmlformats.org/officeDocument/2006/relationships/hyperlink" Target="https://newsroom.fb.com/news/2015/09/introducing-360-video-on-facebook/" TargetMode="External"/><Relationship Id="rId79" Type="http://schemas.openxmlformats.org/officeDocument/2006/relationships/hyperlink" Target="https://newsroom.fb.com/news/2016/02/introducing-the-telecom-infra-project/" TargetMode="External"/><Relationship Id="rId87" Type="http://schemas.openxmlformats.org/officeDocument/2006/relationships/hyperlink" Target="https://newsroom.fb.com/news/2016/10/introducing-the-events-from-facebook-app/" TargetMode="External"/><Relationship Id="rId5" Type="http://schemas.openxmlformats.org/officeDocument/2006/relationships/hyperlink" Target="https://www.facebook.com/notes/facebook/platform-is-here/2437282130" TargetMode="External"/><Relationship Id="rId61" Type="http://schemas.openxmlformats.org/officeDocument/2006/relationships/hyperlink" Target="https://en.wikipedia.org/wiki/Timeline_of_Facebook" TargetMode="External"/><Relationship Id="rId82" Type="http://schemas.openxmlformats.org/officeDocument/2006/relationships/hyperlink" Target="https://newsroom.fb.com/news/2016/04/introducing-new-ways-to-create-share-and-discover-live-video-on-facebook/" TargetMode="External"/><Relationship Id="rId90" Type="http://schemas.openxmlformats.org/officeDocument/2006/relationships/hyperlink" Target="https://en.wikipedia.org/wiki/Timeline_of_Facebook" TargetMode="External"/><Relationship Id="rId95" Type="http://schemas.openxmlformats.org/officeDocument/2006/relationships/hyperlink" Target="https://newsroom.fb.com/news/2017/11/facebook-community-boost/" TargetMode="External"/><Relationship Id="rId19" Type="http://schemas.openxmlformats.org/officeDocument/2006/relationships/hyperlink" Target="https://www.facebook.com/notes/facebook/coming-soon-facebook-usernames/90316352130" TargetMode="External"/><Relationship Id="rId14" Type="http://schemas.openxmlformats.org/officeDocument/2006/relationships/hyperlink" Target="https://en.wikipedia.org/wiki/Timeline_of_Facebook" TargetMode="External"/><Relationship Id="rId22" Type="http://schemas.openxmlformats.org/officeDocument/2006/relationships/hyperlink" Target="https://www.facebook.com/notes/facebook/introducing-the-new-profile/462201327130" TargetMode="External"/><Relationship Id="rId27" Type="http://schemas.openxmlformats.org/officeDocument/2006/relationships/hyperlink" Target="https://en.wikipedia.org/wiki/Timeline_of_Facebook" TargetMode="External"/><Relationship Id="rId30" Type="http://schemas.openxmlformats.org/officeDocument/2006/relationships/hyperlink" Target="https://newsroom.fb.com/news/2012/05/introducing-facebook-camera/" TargetMode="External"/><Relationship Id="rId35" Type="http://schemas.openxmlformats.org/officeDocument/2006/relationships/hyperlink" Target="https://newsroom.fb.com/news/2013/04/introducing-home/" TargetMode="External"/><Relationship Id="rId43" Type="http://schemas.openxmlformats.org/officeDocument/2006/relationships/hyperlink" Target="https://en.wikipedia.org/wiki/Timeline_of_Facebook" TargetMode="External"/><Relationship Id="rId48" Type="http://schemas.openxmlformats.org/officeDocument/2006/relationships/hyperlink" Target="https://newsroom.fb.com/news/2014/04/introducing-a-new-optional-feature-called-nearby-friends/" TargetMode="External"/><Relationship Id="rId56" Type="http://schemas.openxmlformats.org/officeDocument/2006/relationships/hyperlink" Target="https://newsroom.fb.com/news/2014/10/introducing-safety-check/" TargetMode="External"/><Relationship Id="rId64" Type="http://schemas.openxmlformats.org/officeDocument/2006/relationships/hyperlink" Target="https://en.wikipedia.org/wiki/Timeline_of_Facebook" TargetMode="External"/><Relationship Id="rId69" Type="http://schemas.openxmlformats.org/officeDocument/2006/relationships/hyperlink" Target="https://newsroom.fb.com/news/2015/06/introducing-the-oculus-rift/" TargetMode="External"/><Relationship Id="rId77" Type="http://schemas.openxmlformats.org/officeDocument/2006/relationships/hyperlink" Target="https://newsroom.fb.com/news/2015/12/introducing-transportation-on-messenger/" TargetMode="External"/><Relationship Id="rId100" Type="http://schemas.openxmlformats.org/officeDocument/2006/relationships/hyperlink" Target="https://newsroom.fb.com/news/2018/10/introducing-portal/" TargetMode="External"/><Relationship Id="rId8" Type="http://schemas.openxmlformats.org/officeDocument/2006/relationships/hyperlink" Target="https://newsroom.fb.com/news/2007/10/facebook-platform-for-mobile/" TargetMode="External"/><Relationship Id="rId51" Type="http://schemas.openxmlformats.org/officeDocument/2006/relationships/hyperlink" Target="https://en.wikipedia.org/wiki/Timeline_of_Facebook" TargetMode="External"/><Relationship Id="rId72" Type="http://schemas.openxmlformats.org/officeDocument/2006/relationships/hyperlink" Target="https://newsroom.fb.com/news/2015/08/connect-with-public-figures-through-live/" TargetMode="External"/><Relationship Id="rId80" Type="http://schemas.openxmlformats.org/officeDocument/2006/relationships/hyperlink" Target="https://newsroom.fb.com/news/2016/02/reactions-now-available-globally/" TargetMode="External"/><Relationship Id="rId85" Type="http://schemas.openxmlformats.org/officeDocument/2006/relationships/hyperlink" Target="https://newsroom.fb.com/news/2016/10/empowering-the-world-to-stay-connected-introducing-messenger-lite/" TargetMode="External"/><Relationship Id="rId93" Type="http://schemas.openxmlformats.org/officeDocument/2006/relationships/hyperlink" Target="https://newsroom.fb.com/news/2017/08/introducing-watch-a-new-platform-for-shows-on-facebook/" TargetMode="External"/><Relationship Id="rId98" Type="http://schemas.openxmlformats.org/officeDocument/2006/relationships/hyperlink" Target="https://en.wikipedia.org/wiki/Timeline_of_Facebook" TargetMode="External"/><Relationship Id="rId3" Type="http://schemas.openxmlformats.org/officeDocument/2006/relationships/hyperlink" Target="https://www.facebook.com/notes/facebook/welcome-to-facebook-everyone/2210227130" TargetMode="External"/><Relationship Id="rId12" Type="http://schemas.openxmlformats.org/officeDocument/2006/relationships/hyperlink" Target="https://developers.facebook.com/blog/post/2008/05/09/announcing-facebook-connect/" TargetMode="External"/><Relationship Id="rId17" Type="http://schemas.openxmlformats.org/officeDocument/2006/relationships/hyperlink" Target="https://www.facebook.com/notes/facebook/welcome-to-your-new-home-page/59195087130" TargetMode="External"/><Relationship Id="rId25" Type="http://schemas.openxmlformats.org/officeDocument/2006/relationships/hyperlink" Target="https://newsroom.fb.com/news/2011/09/tell-your-story-with-timeline/" TargetMode="External"/><Relationship Id="rId33" Type="http://schemas.openxmlformats.org/officeDocument/2006/relationships/hyperlink" Target="https://phys.org/news/2014-02-timeline-key-dates-facebook-year.html" TargetMode="External"/><Relationship Id="rId38" Type="http://schemas.openxmlformats.org/officeDocument/2006/relationships/hyperlink" Target="https://newsroom.fb.com/news/2013/08/technology-leaders-launch-partnership-to-make-internet-access-available-to-all/" TargetMode="External"/><Relationship Id="rId46" Type="http://schemas.openxmlformats.org/officeDocument/2006/relationships/hyperlink" Target="https://newsroom.fb.com/news/2014/03/announcing-the-connectivity-lab-at-facebook/" TargetMode="External"/><Relationship Id="rId59" Type="http://schemas.openxmlformats.org/officeDocument/2006/relationships/hyperlink" Target="https://newsroom.fb.com/news/2015/03/messenger-at-f8/" TargetMode="External"/><Relationship Id="rId67" Type="http://schemas.openxmlformats.org/officeDocument/2006/relationships/hyperlink" Target="https://newsroom.fb.com/news/2015/06/introducing-facebook-ai-research-paris/" TargetMode="External"/><Relationship Id="rId20" Type="http://schemas.openxmlformats.org/officeDocument/2006/relationships/hyperlink" Target="https://www.facebook.com/notes/facebook/who-what-when-and-nowwhere/418175202130" TargetMode="External"/><Relationship Id="rId41" Type="http://schemas.openxmlformats.org/officeDocument/2006/relationships/hyperlink" Target="https://newsroom.fb.com/news/2014/01/finding-popular-conversations-on-facebook/" TargetMode="External"/><Relationship Id="rId54" Type="http://schemas.openxmlformats.org/officeDocument/2006/relationships/hyperlink" Target="https://newsroom.fb.com/news/2014/07/introducing-the-internet-org-app/" TargetMode="External"/><Relationship Id="rId62" Type="http://schemas.openxmlformats.org/officeDocument/2006/relationships/hyperlink" Target="https://newsroom.fb.com/news/2015/03/messenger-at-f8/" TargetMode="External"/><Relationship Id="rId70" Type="http://schemas.openxmlformats.org/officeDocument/2006/relationships/hyperlink" Target="https://newsroom.fb.com/news/2015/06/introducing-moments/" TargetMode="External"/><Relationship Id="rId75" Type="http://schemas.openxmlformats.org/officeDocument/2006/relationships/hyperlink" Target="https://newsroom.fb.com/news/2015/11/introducing-new-tools-for-nonprofits/" TargetMode="External"/><Relationship Id="rId83" Type="http://schemas.openxmlformats.org/officeDocument/2006/relationships/hyperlink" Target="https://newsroom.fb.com/news/2016/06/introducing-360-photos-on-facebook/" TargetMode="External"/><Relationship Id="rId88" Type="http://schemas.openxmlformats.org/officeDocument/2006/relationships/hyperlink" Target="https://newsroom.fb.com/news/2016/10/introducing-workplace-by-facebook/" TargetMode="External"/><Relationship Id="rId91" Type="http://schemas.openxmlformats.org/officeDocument/2006/relationships/hyperlink" Target="https://newsroom.fb.com/news/2017/03/more-ways-to-support-causes/" TargetMode="External"/><Relationship Id="rId96" Type="http://schemas.openxmlformats.org/officeDocument/2006/relationships/hyperlink" Target="https://en.wikipedia.org/wiki/Timeline_of_Facebook" TargetMode="External"/><Relationship Id="rId1" Type="http://schemas.openxmlformats.org/officeDocument/2006/relationships/hyperlink" Target="https://en.wikipedia.org/wiki/Timeline_of_Facebook" TargetMode="External"/><Relationship Id="rId6" Type="http://schemas.openxmlformats.org/officeDocument/2006/relationships/hyperlink" Target="https://www.facebook.com/notes/facebook/video-is-here/2500237130" TargetMode="External"/><Relationship Id="rId15" Type="http://schemas.openxmlformats.org/officeDocument/2006/relationships/hyperlink" Target="https://www.facebook.com/notes/facebook/check-out-the-new-facebook/23612952130" TargetMode="External"/><Relationship Id="rId23" Type="http://schemas.openxmlformats.org/officeDocument/2006/relationships/hyperlink" Target="https://phys.org/news/2014-02-timeline-key-dates-facebook-year.html" TargetMode="External"/><Relationship Id="rId28" Type="http://schemas.openxmlformats.org/officeDocument/2006/relationships/hyperlink" Target="https://newsroom.fb.com/news/2012/04/facebook-to-acquire-instagram/" TargetMode="External"/><Relationship Id="rId36" Type="http://schemas.openxmlformats.org/officeDocument/2006/relationships/hyperlink" Target="https://en.wikipedia.org/wiki/Timeline_of_Facebook" TargetMode="External"/><Relationship Id="rId49" Type="http://schemas.openxmlformats.org/officeDocument/2006/relationships/hyperlink" Target="https://en.wikipedia.org/wiki/Timeline_of_Facebook" TargetMode="External"/><Relationship Id="rId57" Type="http://schemas.openxmlformats.org/officeDocument/2006/relationships/hyperlink" Target="https://newsroom.fb.com/news/2014/11/introducing-the-facebook-groups-app/" TargetMode="External"/><Relationship Id="rId10" Type="http://schemas.openxmlformats.org/officeDocument/2006/relationships/hyperlink" Target="https://www.facebook.com/notes/facebook/facebook-ads/6972252130" TargetMode="External"/><Relationship Id="rId31" Type="http://schemas.openxmlformats.org/officeDocument/2006/relationships/hyperlink" Target="https://en.wikipedia.org/wiki/Timeline_of_Facebook" TargetMode="External"/><Relationship Id="rId44" Type="http://schemas.openxmlformats.org/officeDocument/2006/relationships/hyperlink" Target="https://newsroom.fb.com/news/2014/02/facebook-to-acquire-whatsapp/" TargetMode="External"/><Relationship Id="rId52" Type="http://schemas.openxmlformats.org/officeDocument/2006/relationships/hyperlink" Target="https://newsroom.fb.com/news/2014/07/introducing-facebook-mentions-a-new-app-for-public-figures/" TargetMode="External"/><Relationship Id="rId60" Type="http://schemas.openxmlformats.org/officeDocument/2006/relationships/hyperlink" Target="https://en.wikipedia.org/wiki/Timeline_of_Facebook" TargetMode="External"/><Relationship Id="rId65" Type="http://schemas.openxmlformats.org/officeDocument/2006/relationships/hyperlink" Target="https://newsroom.fb.com/news/2015/05/announcing-the-internet-org-platform/" TargetMode="External"/><Relationship Id="rId73" Type="http://schemas.openxmlformats.org/officeDocument/2006/relationships/hyperlink" Target="https://en.wikipedia.org/wiki/Timeline_of_Facebook" TargetMode="External"/><Relationship Id="rId78" Type="http://schemas.openxmlformats.org/officeDocument/2006/relationships/hyperlink" Target="https://newsroom.fb.com/news/2016/01/facebook-sports-stadium/" TargetMode="External"/><Relationship Id="rId81" Type="http://schemas.openxmlformats.org/officeDocument/2006/relationships/hyperlink" Target="https://newsroom.fb.com/news/2016/04/using-artificial-intelligence-to-help-blind-people-see-facebook/" TargetMode="External"/><Relationship Id="rId86" Type="http://schemas.openxmlformats.org/officeDocument/2006/relationships/hyperlink" Target="https://newsroom.fb.com/news/2016/10/introducing-marketplace-buy-and-sell-with-your-local-community/" TargetMode="External"/><Relationship Id="rId94" Type="http://schemas.openxmlformats.org/officeDocument/2006/relationships/hyperlink" Target="https://newsroom.fb.com/news/2017/09/blood-donations-in-india/" TargetMode="External"/><Relationship Id="rId99" Type="http://schemas.openxmlformats.org/officeDocument/2006/relationships/hyperlink" Target="https://newsroom.fb.com/news/2018/09/introducing-oculus-quest/" TargetMode="External"/><Relationship Id="rId101" Type="http://schemas.openxmlformats.org/officeDocument/2006/relationships/hyperlink" Target="https://newsroom.fb.com/news/2018/10/say-hello-to-the-new-messenger-introducing-messenger-4/" TargetMode="External"/><Relationship Id="rId4" Type="http://schemas.openxmlformats.org/officeDocument/2006/relationships/hyperlink" Target="https://www.facebook.com/notes/2383962130" TargetMode="External"/><Relationship Id="rId9" Type="http://schemas.openxmlformats.org/officeDocument/2006/relationships/hyperlink" Target="https://phys.org/news/2014-02-timeline-key-dates-facebook-year.html" TargetMode="External"/><Relationship Id="rId13" Type="http://schemas.openxmlformats.org/officeDocument/2006/relationships/hyperlink" Target="https://www.facebook.com/notes/facebook/facebook-for-iphone/22389032130" TargetMode="External"/><Relationship Id="rId18" Type="http://schemas.openxmlformats.org/officeDocument/2006/relationships/hyperlink" Target="https://en.wikipedia.org/wiki/Timeline_of_Facebook" TargetMode="External"/><Relationship Id="rId39" Type="http://schemas.openxmlformats.org/officeDocument/2006/relationships/hyperlink" Target="https://instagram.tumblr.com/post/69789416311/instagram-dire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29"/>
  <sheetViews>
    <sheetView tabSelected="1" workbookViewId="0"/>
  </sheetViews>
  <sheetFormatPr defaultColWidth="14.42578125" defaultRowHeight="15.75" customHeight="1"/>
  <cols>
    <col min="1" max="1" width="22.5703125" customWidth="1"/>
  </cols>
  <sheetData>
    <row r="1" spans="1:2" ht="15.75" customHeight="1">
      <c r="A1" s="1" t="s">
        <v>1</v>
      </c>
    </row>
    <row r="2" spans="1:2" ht="15.75" customHeight="1">
      <c r="A2" s="2" t="s">
        <v>2</v>
      </c>
      <c r="B2" s="6" t="s">
        <v>3</v>
      </c>
    </row>
    <row r="3" spans="1:2" ht="15.75" customHeight="1">
      <c r="A3" s="2" t="s">
        <v>68</v>
      </c>
      <c r="B3" s="6" t="s">
        <v>69</v>
      </c>
    </row>
    <row r="6" spans="1:2" ht="15.75" customHeight="1">
      <c r="A6" s="2" t="s">
        <v>73</v>
      </c>
    </row>
    <row r="7" spans="1:2" ht="15.75" customHeight="1">
      <c r="A7" s="6" t="s">
        <v>75</v>
      </c>
    </row>
    <row r="8" spans="1:2" ht="15.75" customHeight="1">
      <c r="A8" s="6" t="s">
        <v>77</v>
      </c>
    </row>
    <row r="9" spans="1:2" ht="15.75" customHeight="1">
      <c r="A9" s="6" t="s">
        <v>84</v>
      </c>
    </row>
    <row r="10" spans="1:2" ht="15.75" customHeight="1">
      <c r="A10" s="6" t="s">
        <v>88</v>
      </c>
    </row>
    <row r="11" spans="1:2" ht="15.75" customHeight="1">
      <c r="A11" s="6" t="s">
        <v>102</v>
      </c>
    </row>
    <row r="12" spans="1:2" ht="15.75" customHeight="1">
      <c r="A12" s="6" t="s">
        <v>111</v>
      </c>
    </row>
    <row r="13" spans="1:2" ht="15.75" customHeight="1">
      <c r="A13" s="6" t="s">
        <v>115</v>
      </c>
    </row>
    <row r="14" spans="1:2" ht="15.75" customHeight="1">
      <c r="A14" s="6" t="s">
        <v>119</v>
      </c>
    </row>
    <row r="17" spans="1:10" ht="15.75" customHeight="1">
      <c r="A17" s="1" t="s">
        <v>124</v>
      </c>
    </row>
    <row r="18" spans="1:10" ht="15.75" customHeight="1">
      <c r="A18" s="2" t="s">
        <v>125</v>
      </c>
      <c r="B18" s="27" t="s">
        <v>128</v>
      </c>
      <c r="C18" s="28"/>
      <c r="D18" s="28"/>
      <c r="E18" s="28"/>
      <c r="F18" s="28"/>
      <c r="G18" s="28"/>
      <c r="H18" s="28"/>
      <c r="I18" s="28"/>
      <c r="J18" s="28"/>
    </row>
    <row r="19" spans="1:10" ht="15.75" customHeight="1">
      <c r="B19" s="28"/>
      <c r="C19" s="28"/>
      <c r="D19" s="28"/>
      <c r="E19" s="28"/>
      <c r="F19" s="28"/>
      <c r="G19" s="28"/>
      <c r="H19" s="28"/>
      <c r="I19" s="28"/>
      <c r="J19" s="28"/>
    </row>
    <row r="20" spans="1:10" ht="15.75" customHeight="1">
      <c r="B20" s="2" t="s">
        <v>126</v>
      </c>
      <c r="C20" s="2" t="s">
        <v>134</v>
      </c>
    </row>
    <row r="21" spans="1:10" ht="15.75" customHeight="1">
      <c r="B21" s="2" t="s">
        <v>99</v>
      </c>
      <c r="C21" s="2" t="s">
        <v>137</v>
      </c>
    </row>
    <row r="22" spans="1:10" ht="15.75" customHeight="1">
      <c r="B22" s="2" t="s">
        <v>82</v>
      </c>
      <c r="C22" s="2" t="s">
        <v>140</v>
      </c>
    </row>
    <row r="25" spans="1:10" ht="15.75" customHeight="1">
      <c r="A25" s="2" t="s">
        <v>142</v>
      </c>
      <c r="B25" s="2">
        <v>1</v>
      </c>
      <c r="C25" s="2" t="s">
        <v>143</v>
      </c>
    </row>
    <row r="26" spans="1:10" ht="15.75" customHeight="1">
      <c r="B26" s="2">
        <v>2</v>
      </c>
    </row>
    <row r="27" spans="1:10" ht="15.75" customHeight="1">
      <c r="B27" s="2">
        <v>3</v>
      </c>
    </row>
    <row r="28" spans="1:10" ht="15.75" customHeight="1">
      <c r="B28" s="2">
        <v>4</v>
      </c>
    </row>
    <row r="29" spans="1:10" ht="15.75" customHeight="1">
      <c r="B29" s="2">
        <v>5</v>
      </c>
      <c r="C29" s="2" t="s">
        <v>144</v>
      </c>
    </row>
  </sheetData>
  <mergeCells count="1">
    <mergeCell ref="B18:J19"/>
  </mergeCells>
  <hyperlinks>
    <hyperlink ref="B2" r:id="rId1" xr:uid="{00000000-0004-0000-0000-000000000000}"/>
    <hyperlink ref="B3" r:id="rId2" xr:uid="{00000000-0004-0000-0000-000001000000}"/>
    <hyperlink ref="A7" r:id="rId3" xr:uid="{00000000-0004-0000-0000-000002000000}"/>
    <hyperlink ref="A8" r:id="rId4" xr:uid="{00000000-0004-0000-0000-000003000000}"/>
    <hyperlink ref="A9" r:id="rId5" xr:uid="{00000000-0004-0000-0000-000004000000}"/>
    <hyperlink ref="A10" r:id="rId6" xr:uid="{00000000-0004-0000-0000-000005000000}"/>
    <hyperlink ref="A11" r:id="rId7" xr:uid="{00000000-0004-0000-0000-000006000000}"/>
    <hyperlink ref="A12" r:id="rId8" xr:uid="{00000000-0004-0000-0000-000007000000}"/>
    <hyperlink ref="A13" r:id="rId9" xr:uid="{00000000-0004-0000-0000-000008000000}"/>
    <hyperlink ref="A14" r:id="rId10" xr:uid="{00000000-0004-0000-00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G100"/>
  <sheetViews>
    <sheetView workbookViewId="0">
      <pane xSplit="5" ySplit="2" topLeftCell="F3" activePane="bottomRight" state="frozen"/>
      <selection pane="topRight" activeCell="F1" sqref="F1"/>
      <selection pane="bottomLeft" activeCell="A3" sqref="A3"/>
      <selection pane="bottomRight" activeCell="F3" sqref="F3"/>
    </sheetView>
  </sheetViews>
  <sheetFormatPr defaultColWidth="14.42578125" defaultRowHeight="15.75" customHeight="1"/>
  <cols>
    <col min="1" max="1" width="24.85546875" customWidth="1"/>
    <col min="2" max="2" width="15" hidden="1" customWidth="1"/>
    <col min="3" max="3" width="11" hidden="1" customWidth="1"/>
    <col min="4" max="4" width="11.140625" hidden="1" customWidth="1"/>
    <col min="5" max="5" width="12" customWidth="1"/>
    <col min="6" max="6" width="8.140625" customWidth="1"/>
    <col min="7" max="9" width="8.140625" hidden="1" customWidth="1"/>
    <col min="10" max="10" width="10.42578125" customWidth="1"/>
    <col min="11" max="11" width="10.140625" hidden="1" customWidth="1"/>
    <col min="12" max="13" width="8.42578125" hidden="1" customWidth="1"/>
    <col min="14" max="14" width="14.42578125" hidden="1"/>
    <col min="15" max="15" width="19.5703125" hidden="1" customWidth="1"/>
    <col min="16" max="18" width="17.85546875" hidden="1" customWidth="1"/>
    <col min="19" max="21" width="17.28515625" customWidth="1"/>
    <col min="22" max="22" width="25.85546875" customWidth="1"/>
    <col min="23" max="24" width="21" customWidth="1"/>
    <col min="25" max="25" width="25.85546875" customWidth="1"/>
    <col min="26" max="26" width="20.5703125" customWidth="1"/>
    <col min="27" max="29" width="21" customWidth="1"/>
    <col min="30" max="41" width="20.140625" customWidth="1"/>
    <col min="42" max="42" width="21" customWidth="1"/>
    <col min="43" max="43" width="20.140625" customWidth="1"/>
  </cols>
  <sheetData>
    <row r="1" spans="1:59" ht="15.75" customHeight="1">
      <c r="A1" s="1"/>
      <c r="B1" s="1"/>
      <c r="C1" s="1"/>
      <c r="D1" s="1"/>
      <c r="E1" s="1"/>
      <c r="F1" s="1"/>
      <c r="G1" s="1"/>
      <c r="H1" s="1"/>
      <c r="I1" s="1"/>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t="s">
        <v>9</v>
      </c>
      <c r="AR1" s="3"/>
      <c r="AS1" s="3"/>
      <c r="AT1" s="3"/>
      <c r="AU1" s="3"/>
      <c r="AV1" s="3"/>
      <c r="AW1" s="3"/>
      <c r="AX1" s="3"/>
      <c r="AY1" s="3"/>
      <c r="AZ1" s="3"/>
      <c r="BA1" s="3"/>
      <c r="BB1" s="3"/>
      <c r="BC1" s="3"/>
      <c r="BD1" s="3"/>
      <c r="BE1" s="3"/>
      <c r="BF1" s="3"/>
      <c r="BG1" s="3"/>
    </row>
    <row r="2" spans="1:59" ht="15.75" customHeight="1">
      <c r="A2" s="1" t="s">
        <v>10</v>
      </c>
      <c r="B2" s="1" t="s">
        <v>11</v>
      </c>
      <c r="C2" s="1" t="s">
        <v>12</v>
      </c>
      <c r="D2" s="1" t="s">
        <v>13</v>
      </c>
      <c r="E2" s="5" t="s">
        <v>14</v>
      </c>
      <c r="F2" s="1" t="s">
        <v>29</v>
      </c>
      <c r="G2" s="1" t="s">
        <v>30</v>
      </c>
      <c r="H2" s="1" t="s">
        <v>31</v>
      </c>
      <c r="I2" s="1" t="s">
        <v>32</v>
      </c>
      <c r="J2" s="2" t="s">
        <v>34</v>
      </c>
      <c r="K2" s="1" t="s">
        <v>36</v>
      </c>
      <c r="L2" s="1" t="s">
        <v>37</v>
      </c>
      <c r="M2" s="1" t="s">
        <v>38</v>
      </c>
      <c r="N2" s="1" t="s">
        <v>39</v>
      </c>
      <c r="O2" s="1" t="s">
        <v>41</v>
      </c>
      <c r="P2" s="1" t="s">
        <v>42</v>
      </c>
      <c r="Q2" s="1" t="s">
        <v>43</v>
      </c>
      <c r="R2" s="1" t="s">
        <v>44</v>
      </c>
      <c r="S2" s="5" t="s">
        <v>45</v>
      </c>
      <c r="T2" s="1" t="s">
        <v>46</v>
      </c>
      <c r="U2" s="1" t="s">
        <v>47</v>
      </c>
      <c r="V2" s="1" t="s">
        <v>48</v>
      </c>
      <c r="W2" s="1" t="s">
        <v>49</v>
      </c>
      <c r="X2" s="1" t="s">
        <v>50</v>
      </c>
      <c r="Y2" s="1" t="s">
        <v>51</v>
      </c>
      <c r="Z2" s="1" t="s">
        <v>52</v>
      </c>
      <c r="AA2" s="5" t="s">
        <v>53</v>
      </c>
      <c r="AB2" s="1" t="s">
        <v>54</v>
      </c>
      <c r="AC2" s="1" t="s">
        <v>55</v>
      </c>
      <c r="AD2" s="1" t="s">
        <v>56</v>
      </c>
      <c r="AE2" s="1" t="s">
        <v>57</v>
      </c>
      <c r="AF2" s="1" t="s">
        <v>58</v>
      </c>
      <c r="AG2" s="1" t="s">
        <v>59</v>
      </c>
      <c r="AH2" s="1" t="s">
        <v>60</v>
      </c>
      <c r="AI2" s="1" t="s">
        <v>61</v>
      </c>
      <c r="AJ2" s="1" t="s">
        <v>62</v>
      </c>
      <c r="AK2" s="1" t="s">
        <v>61</v>
      </c>
      <c r="AL2" s="1" t="s">
        <v>63</v>
      </c>
      <c r="AM2" s="1" t="s">
        <v>61</v>
      </c>
      <c r="AN2" s="1" t="s">
        <v>64</v>
      </c>
      <c r="AO2" s="1" t="s">
        <v>64</v>
      </c>
      <c r="AP2" s="5" t="s">
        <v>65</v>
      </c>
      <c r="AQ2" s="1" t="s">
        <v>66</v>
      </c>
      <c r="AR2" s="1" t="s">
        <v>8</v>
      </c>
      <c r="AS2" s="3"/>
      <c r="AT2" s="3"/>
      <c r="AU2" s="3"/>
      <c r="AV2" s="3"/>
      <c r="AW2" s="3"/>
      <c r="AX2" s="3"/>
      <c r="AY2" s="3"/>
      <c r="AZ2" s="3"/>
      <c r="BA2" s="3"/>
      <c r="BB2" s="3"/>
      <c r="BC2" s="3"/>
      <c r="BD2" s="3"/>
      <c r="BE2" s="3"/>
      <c r="BF2" s="3"/>
      <c r="BG2" s="3"/>
    </row>
    <row r="3" spans="1:59" ht="15.75" customHeight="1">
      <c r="A3" s="7" t="s">
        <v>67</v>
      </c>
      <c r="B3" s="8">
        <v>38587</v>
      </c>
      <c r="C3" s="7"/>
      <c r="D3" s="7"/>
      <c r="E3" s="8">
        <v>38587</v>
      </c>
      <c r="F3" s="7">
        <v>2005</v>
      </c>
      <c r="G3" s="7" t="s">
        <v>72</v>
      </c>
      <c r="H3" s="7" t="s">
        <v>72</v>
      </c>
      <c r="I3" s="7" t="s">
        <v>72</v>
      </c>
      <c r="J3" s="9"/>
      <c r="K3" s="7"/>
      <c r="L3" s="7"/>
      <c r="M3" s="7">
        <f t="shared" ref="M3:M37" si="0">COUNTA(G3:L3)</f>
        <v>3</v>
      </c>
      <c r="N3" s="7">
        <v>0.17</v>
      </c>
      <c r="O3" s="7">
        <v>0.17</v>
      </c>
      <c r="P3" s="9"/>
      <c r="Q3" s="9"/>
      <c r="R3" s="9"/>
      <c r="S3" s="7">
        <f t="shared" ref="S3:S100" si="1">IFERROR(AVERAGE(O3:R3),"")</f>
        <v>0.17</v>
      </c>
      <c r="T3" s="7" t="s">
        <v>80</v>
      </c>
      <c r="U3" s="9"/>
      <c r="V3" s="7"/>
      <c r="W3" s="7"/>
      <c r="X3" s="7"/>
      <c r="Y3" s="7" t="s">
        <v>80</v>
      </c>
      <c r="Z3" s="7" t="s">
        <v>81</v>
      </c>
      <c r="AA3" s="7" t="s">
        <v>82</v>
      </c>
      <c r="AB3" s="7"/>
      <c r="AC3" s="7" t="s">
        <v>83</v>
      </c>
      <c r="AD3" s="9"/>
      <c r="AE3" s="9"/>
      <c r="AF3" s="9"/>
      <c r="AG3" s="9"/>
      <c r="AH3" s="9"/>
      <c r="AI3" s="9"/>
      <c r="AJ3" s="9"/>
      <c r="AK3" s="9"/>
      <c r="AL3" s="9"/>
      <c r="AM3" s="9"/>
      <c r="AN3" s="10" t="s">
        <v>85</v>
      </c>
      <c r="AO3" s="9"/>
      <c r="AP3" s="7" t="s">
        <v>82</v>
      </c>
      <c r="AQ3" s="7">
        <v>1</v>
      </c>
      <c r="AR3" s="7" t="s">
        <v>91</v>
      </c>
      <c r="AS3" s="9"/>
      <c r="AT3" s="9"/>
      <c r="AU3" s="9"/>
      <c r="AV3" s="9"/>
      <c r="AW3" s="9"/>
      <c r="AX3" s="9"/>
      <c r="AY3" s="9"/>
      <c r="AZ3" s="9"/>
      <c r="BA3" s="9"/>
      <c r="BB3" s="9"/>
      <c r="BC3" s="9"/>
      <c r="BD3" s="9"/>
      <c r="BE3" s="9"/>
      <c r="BF3" s="9"/>
      <c r="BG3" s="9"/>
    </row>
    <row r="4" spans="1:59" ht="15.75" customHeight="1">
      <c r="A4" s="2" t="s">
        <v>92</v>
      </c>
      <c r="B4" s="4">
        <v>41110</v>
      </c>
      <c r="C4" s="2"/>
      <c r="D4" s="2"/>
      <c r="E4" s="4">
        <v>41110</v>
      </c>
      <c r="F4" s="2">
        <v>2012</v>
      </c>
      <c r="G4" s="2" t="s">
        <v>72</v>
      </c>
      <c r="H4" s="2" t="s">
        <v>72</v>
      </c>
      <c r="I4" s="2" t="s">
        <v>72</v>
      </c>
      <c r="J4" s="2" t="s">
        <v>93</v>
      </c>
      <c r="K4" s="2" t="s">
        <v>72</v>
      </c>
      <c r="L4" s="2" t="s">
        <v>72</v>
      </c>
      <c r="M4" s="2">
        <f t="shared" si="0"/>
        <v>6</v>
      </c>
      <c r="S4" s="2" t="str">
        <f t="shared" si="1"/>
        <v/>
      </c>
      <c r="T4" s="2" t="s">
        <v>94</v>
      </c>
      <c r="U4" s="2" t="s">
        <v>95</v>
      </c>
      <c r="V4" s="2" t="s">
        <v>96</v>
      </c>
      <c r="W4" s="2"/>
      <c r="X4" s="2"/>
      <c r="Y4" s="2" t="s">
        <v>97</v>
      </c>
      <c r="Z4" s="2" t="s">
        <v>98</v>
      </c>
      <c r="AA4" s="2" t="s">
        <v>99</v>
      </c>
      <c r="AB4" s="2"/>
      <c r="AC4" s="2" t="s">
        <v>100</v>
      </c>
      <c r="AJ4" s="2" t="s">
        <v>101</v>
      </c>
      <c r="AK4" s="6" t="s">
        <v>103</v>
      </c>
      <c r="AL4" s="2" t="s">
        <v>109</v>
      </c>
      <c r="AM4" s="6" t="s">
        <v>110</v>
      </c>
      <c r="AN4" s="6" t="s">
        <v>114</v>
      </c>
      <c r="AO4" s="6" t="s">
        <v>120</v>
      </c>
      <c r="AP4" s="2" t="s">
        <v>126</v>
      </c>
      <c r="AQ4" s="2">
        <v>1</v>
      </c>
    </row>
    <row r="5" spans="1:59" ht="15.75" customHeight="1">
      <c r="A5" s="2" t="s">
        <v>130</v>
      </c>
      <c r="B5" s="4">
        <v>41725</v>
      </c>
      <c r="C5" s="2"/>
      <c r="D5" s="4">
        <v>41726</v>
      </c>
      <c r="E5" s="4">
        <v>41726</v>
      </c>
      <c r="F5" s="2">
        <v>2014</v>
      </c>
      <c r="G5" s="2" t="s">
        <v>72</v>
      </c>
      <c r="H5" s="2" t="s">
        <v>72</v>
      </c>
      <c r="I5" s="2" t="s">
        <v>72</v>
      </c>
      <c r="J5" s="2" t="s">
        <v>93</v>
      </c>
      <c r="K5" s="2" t="s">
        <v>72</v>
      </c>
      <c r="L5" s="2" t="s">
        <v>72</v>
      </c>
      <c r="M5" s="2">
        <f t="shared" si="0"/>
        <v>6</v>
      </c>
      <c r="N5" s="2">
        <v>20</v>
      </c>
      <c r="O5" s="2">
        <v>19.96</v>
      </c>
      <c r="Q5" s="2">
        <v>19.98</v>
      </c>
      <c r="S5" s="2">
        <f t="shared" si="1"/>
        <v>19.97</v>
      </c>
      <c r="T5" s="2" t="s">
        <v>131</v>
      </c>
      <c r="U5" s="2" t="s">
        <v>132</v>
      </c>
      <c r="V5" s="2" t="s">
        <v>133</v>
      </c>
      <c r="W5" s="2"/>
      <c r="X5" s="2"/>
      <c r="Y5" s="2" t="s">
        <v>135</v>
      </c>
      <c r="Z5" s="2"/>
      <c r="AA5" s="2" t="s">
        <v>82</v>
      </c>
      <c r="AB5" s="2"/>
      <c r="AC5" s="2" t="s">
        <v>136</v>
      </c>
      <c r="AF5" s="2"/>
      <c r="AG5" s="6" t="s">
        <v>138</v>
      </c>
      <c r="AH5" s="2" t="s">
        <v>146</v>
      </c>
      <c r="AI5" s="6" t="s">
        <v>147</v>
      </c>
      <c r="AL5" s="2" t="s">
        <v>150</v>
      </c>
      <c r="AM5" s="6" t="s">
        <v>151</v>
      </c>
      <c r="AN5" s="6" t="s">
        <v>154</v>
      </c>
      <c r="AP5" s="2" t="s">
        <v>126</v>
      </c>
      <c r="AQ5" s="2">
        <v>1</v>
      </c>
    </row>
    <row r="6" spans="1:59" ht="15.75" customHeight="1">
      <c r="A6" s="2" t="s">
        <v>157</v>
      </c>
      <c r="B6" s="4">
        <v>41333</v>
      </c>
      <c r="C6" s="2"/>
      <c r="D6" s="2"/>
      <c r="E6" s="4">
        <v>41333</v>
      </c>
      <c r="F6" s="2">
        <v>2013</v>
      </c>
      <c r="G6" s="2" t="s">
        <v>72</v>
      </c>
      <c r="H6" s="2" t="s">
        <v>72</v>
      </c>
      <c r="I6" s="2" t="s">
        <v>72</v>
      </c>
      <c r="J6" s="2" t="s">
        <v>93</v>
      </c>
      <c r="K6" s="2" t="s">
        <v>72</v>
      </c>
      <c r="L6" s="2" t="s">
        <v>72</v>
      </c>
      <c r="M6" s="2">
        <f t="shared" si="0"/>
        <v>6</v>
      </c>
      <c r="N6" s="2">
        <v>100</v>
      </c>
      <c r="O6" s="2">
        <v>30</v>
      </c>
      <c r="S6" s="2">
        <f t="shared" si="1"/>
        <v>30</v>
      </c>
      <c r="T6" s="2" t="s">
        <v>159</v>
      </c>
      <c r="U6" s="2" t="s">
        <v>160</v>
      </c>
      <c r="V6" s="2" t="s">
        <v>161</v>
      </c>
      <c r="W6" s="2"/>
      <c r="X6" s="2"/>
      <c r="Y6" s="2" t="s">
        <v>162</v>
      </c>
      <c r="Z6" s="2"/>
      <c r="AA6" s="2" t="s">
        <v>126</v>
      </c>
      <c r="AB6" s="2"/>
      <c r="AC6" s="2" t="s">
        <v>163</v>
      </c>
      <c r="AD6" s="2"/>
      <c r="AE6" s="2"/>
      <c r="AF6" s="2"/>
      <c r="AG6" s="6" t="s">
        <v>164</v>
      </c>
      <c r="AH6" s="2" t="s">
        <v>168</v>
      </c>
      <c r="AI6" s="6" t="s">
        <v>169</v>
      </c>
      <c r="AJ6" s="2"/>
      <c r="AK6" s="2"/>
      <c r="AL6" s="2" t="s">
        <v>173</v>
      </c>
      <c r="AM6" s="6" t="s">
        <v>174</v>
      </c>
      <c r="AN6" s="6" t="s">
        <v>177</v>
      </c>
      <c r="AO6" s="6" t="s">
        <v>180</v>
      </c>
      <c r="AP6" s="11" t="s">
        <v>99</v>
      </c>
      <c r="AQ6" s="2">
        <v>3</v>
      </c>
    </row>
    <row r="7" spans="1:59" ht="15.75" customHeight="1">
      <c r="A7" s="2" t="s">
        <v>185</v>
      </c>
      <c r="B7" s="4">
        <v>40604</v>
      </c>
      <c r="C7" s="4">
        <v>40603</v>
      </c>
      <c r="D7" s="4">
        <v>40603</v>
      </c>
      <c r="E7" s="4">
        <v>40603</v>
      </c>
      <c r="F7" s="2">
        <v>2011</v>
      </c>
      <c r="G7" s="2" t="s">
        <v>72</v>
      </c>
      <c r="H7" s="2" t="s">
        <v>72</v>
      </c>
      <c r="I7" s="2" t="s">
        <v>72</v>
      </c>
      <c r="J7" s="2" t="s">
        <v>186</v>
      </c>
      <c r="K7" s="2" t="s">
        <v>72</v>
      </c>
      <c r="L7" s="2" t="s">
        <v>72</v>
      </c>
      <c r="M7" s="2">
        <f t="shared" si="0"/>
        <v>6</v>
      </c>
      <c r="S7" s="2" t="str">
        <f t="shared" si="1"/>
        <v/>
      </c>
      <c r="T7" s="2" t="s">
        <v>189</v>
      </c>
      <c r="U7" s="2" t="s">
        <v>95</v>
      </c>
      <c r="V7" s="2" t="s">
        <v>190</v>
      </c>
      <c r="W7" s="2" t="s">
        <v>191</v>
      </c>
      <c r="X7" s="2" t="s">
        <v>192</v>
      </c>
      <c r="Z7" s="2" t="s">
        <v>193</v>
      </c>
      <c r="AA7" s="2" t="s">
        <v>126</v>
      </c>
      <c r="AB7" s="2"/>
      <c r="AC7" s="2" t="s">
        <v>194</v>
      </c>
      <c r="AE7" s="2" t="s">
        <v>195</v>
      </c>
      <c r="AF7" s="2" t="s">
        <v>82</v>
      </c>
      <c r="AH7" s="2" t="s">
        <v>196</v>
      </c>
      <c r="AI7" s="6" t="s">
        <v>197</v>
      </c>
      <c r="AJ7" s="2" t="s">
        <v>200</v>
      </c>
      <c r="AK7" s="6" t="s">
        <v>197</v>
      </c>
      <c r="AL7" s="12" t="s">
        <v>205</v>
      </c>
      <c r="AM7" s="2" t="s">
        <v>208</v>
      </c>
      <c r="AN7" s="6" t="s">
        <v>209</v>
      </c>
      <c r="AO7" s="6" t="s">
        <v>215</v>
      </c>
      <c r="AP7" s="11" t="s">
        <v>99</v>
      </c>
      <c r="AQ7" s="11">
        <v>4</v>
      </c>
      <c r="AR7" s="2" t="s">
        <v>218</v>
      </c>
    </row>
    <row r="8" spans="1:59" ht="15.75" customHeight="1">
      <c r="A8" s="2" t="s">
        <v>219</v>
      </c>
      <c r="C8" s="4">
        <v>43284</v>
      </c>
      <c r="D8" s="4">
        <v>43283</v>
      </c>
      <c r="E8" s="4">
        <v>43283</v>
      </c>
      <c r="F8" s="2">
        <v>2018</v>
      </c>
      <c r="H8" s="2" t="s">
        <v>72</v>
      </c>
      <c r="I8" s="2" t="s">
        <v>72</v>
      </c>
      <c r="J8" s="2" t="s">
        <v>93</v>
      </c>
      <c r="K8" s="2" t="s">
        <v>72</v>
      </c>
      <c r="L8" s="2" t="s">
        <v>72</v>
      </c>
      <c r="M8" s="2">
        <f t="shared" si="0"/>
        <v>5</v>
      </c>
      <c r="O8" s="2">
        <v>30</v>
      </c>
      <c r="S8" s="2">
        <f t="shared" si="1"/>
        <v>30</v>
      </c>
      <c r="U8" s="2" t="s">
        <v>95</v>
      </c>
      <c r="V8" s="2" t="s">
        <v>221</v>
      </c>
      <c r="W8" s="2"/>
      <c r="X8" s="2"/>
      <c r="Y8" s="2" t="s">
        <v>222</v>
      </c>
      <c r="AA8" s="2" t="s">
        <v>99</v>
      </c>
      <c r="AB8" s="2"/>
      <c r="AC8" s="2" t="s">
        <v>223</v>
      </c>
      <c r="AF8" s="2"/>
      <c r="AG8" s="6" t="s">
        <v>224</v>
      </c>
      <c r="AH8" s="2" t="s">
        <v>227</v>
      </c>
      <c r="AI8" s="6" t="s">
        <v>228</v>
      </c>
      <c r="AL8" s="2" t="s">
        <v>232</v>
      </c>
      <c r="AM8" s="6" t="s">
        <v>233</v>
      </c>
      <c r="AN8" s="6" t="s">
        <v>234</v>
      </c>
      <c r="AO8" s="6" t="s">
        <v>238</v>
      </c>
      <c r="AP8" s="2" t="s">
        <v>99</v>
      </c>
      <c r="AQ8" s="2">
        <v>1</v>
      </c>
    </row>
    <row r="9" spans="1:59" ht="15.75" customHeight="1">
      <c r="A9" s="2" t="s">
        <v>241</v>
      </c>
      <c r="B9" s="4"/>
      <c r="C9" s="4">
        <v>41053</v>
      </c>
      <c r="D9" s="2"/>
      <c r="E9" s="4">
        <v>41053</v>
      </c>
      <c r="F9" s="2">
        <v>2012</v>
      </c>
      <c r="G9" s="2"/>
      <c r="H9" s="2" t="s">
        <v>72</v>
      </c>
      <c r="J9" s="2" t="s">
        <v>186</v>
      </c>
      <c r="K9" s="2" t="s">
        <v>72</v>
      </c>
      <c r="L9" s="2" t="s">
        <v>72</v>
      </c>
      <c r="M9" s="2">
        <f t="shared" si="0"/>
        <v>4</v>
      </c>
      <c r="N9" s="2"/>
      <c r="S9" s="2" t="str">
        <f t="shared" si="1"/>
        <v/>
      </c>
      <c r="T9" s="2"/>
      <c r="U9" s="2" t="s">
        <v>247</v>
      </c>
      <c r="V9" s="2" t="s">
        <v>248</v>
      </c>
      <c r="W9" s="2" t="s">
        <v>249</v>
      </c>
      <c r="X9" s="2" t="s">
        <v>250</v>
      </c>
      <c r="Y9" s="2" t="s">
        <v>251</v>
      </c>
      <c r="Z9" s="2"/>
      <c r="AA9" s="2" t="s">
        <v>82</v>
      </c>
      <c r="AB9" s="2"/>
      <c r="AC9" s="2" t="s">
        <v>252</v>
      </c>
      <c r="AH9" s="2" t="s">
        <v>253</v>
      </c>
      <c r="AI9" s="6" t="s">
        <v>254</v>
      </c>
      <c r="AJ9" s="2" t="s">
        <v>257</v>
      </c>
      <c r="AK9" s="6" t="s">
        <v>258</v>
      </c>
      <c r="AL9" s="2" t="s">
        <v>263</v>
      </c>
      <c r="AM9" s="6" t="s">
        <v>264</v>
      </c>
      <c r="AP9" s="2" t="s">
        <v>126</v>
      </c>
      <c r="AQ9" s="2">
        <v>1</v>
      </c>
      <c r="AR9" s="2" t="s">
        <v>267</v>
      </c>
    </row>
    <row r="10" spans="1:59" ht="15.75" customHeight="1">
      <c r="A10" s="2" t="s">
        <v>268</v>
      </c>
      <c r="B10" s="4">
        <v>41652</v>
      </c>
      <c r="C10" s="2"/>
      <c r="D10" s="2"/>
      <c r="E10" s="4">
        <v>41652</v>
      </c>
      <c r="F10" s="2">
        <v>2014</v>
      </c>
      <c r="G10" s="2" t="s">
        <v>72</v>
      </c>
      <c r="H10" s="2" t="s">
        <v>72</v>
      </c>
      <c r="I10" s="2" t="s">
        <v>72</v>
      </c>
      <c r="J10" s="2" t="s">
        <v>93</v>
      </c>
      <c r="K10" s="2" t="s">
        <v>72</v>
      </c>
      <c r="L10" s="2" t="s">
        <v>72</v>
      </c>
      <c r="M10" s="2">
        <f t="shared" si="0"/>
        <v>6</v>
      </c>
      <c r="N10" s="2">
        <v>15</v>
      </c>
      <c r="O10" s="2">
        <v>15</v>
      </c>
      <c r="Q10" s="2">
        <v>15</v>
      </c>
      <c r="S10" s="2">
        <f t="shared" si="1"/>
        <v>15</v>
      </c>
      <c r="T10" s="2" t="s">
        <v>269</v>
      </c>
      <c r="U10" s="2" t="s">
        <v>270</v>
      </c>
      <c r="V10" s="2" t="s">
        <v>272</v>
      </c>
      <c r="W10" s="2"/>
      <c r="X10" s="2"/>
      <c r="Y10" s="2" t="s">
        <v>274</v>
      </c>
      <c r="Z10" s="2"/>
      <c r="AA10" s="2" t="s">
        <v>99</v>
      </c>
      <c r="AB10" s="2"/>
      <c r="AC10" s="2" t="s">
        <v>194</v>
      </c>
      <c r="AD10" s="2"/>
      <c r="AE10" s="2"/>
      <c r="AF10" s="2"/>
      <c r="AG10" s="2"/>
      <c r="AJ10" s="2" t="s">
        <v>275</v>
      </c>
      <c r="AK10" s="6" t="s">
        <v>276</v>
      </c>
      <c r="AL10" s="2" t="s">
        <v>278</v>
      </c>
      <c r="AM10" s="6" t="s">
        <v>279</v>
      </c>
      <c r="AN10" s="6" t="s">
        <v>283</v>
      </c>
      <c r="AO10" s="6" t="s">
        <v>285</v>
      </c>
      <c r="AP10" s="2" t="s">
        <v>126</v>
      </c>
      <c r="AQ10" s="11">
        <v>3</v>
      </c>
      <c r="AR10" s="2" t="s">
        <v>289</v>
      </c>
    </row>
    <row r="11" spans="1:59" ht="15.75" customHeight="1">
      <c r="A11" s="2" t="s">
        <v>290</v>
      </c>
      <c r="B11" s="4"/>
      <c r="C11" s="4">
        <v>40968</v>
      </c>
      <c r="D11" s="4"/>
      <c r="E11" s="4">
        <v>40968</v>
      </c>
      <c r="F11" s="2">
        <v>2012</v>
      </c>
      <c r="G11" s="2"/>
      <c r="H11" s="2" t="s">
        <v>72</v>
      </c>
      <c r="I11" s="2" t="s">
        <v>72</v>
      </c>
      <c r="J11" s="2" t="s">
        <v>186</v>
      </c>
      <c r="K11" s="2"/>
      <c r="L11" s="2" t="s">
        <v>72</v>
      </c>
      <c r="M11" s="2">
        <f t="shared" si="0"/>
        <v>4</v>
      </c>
      <c r="N11" s="2"/>
      <c r="S11" s="2" t="str">
        <f t="shared" si="1"/>
        <v/>
      </c>
      <c r="T11" s="2"/>
      <c r="U11" s="2" t="s">
        <v>95</v>
      </c>
      <c r="V11" s="2" t="s">
        <v>291</v>
      </c>
      <c r="W11" s="2" t="s">
        <v>292</v>
      </c>
      <c r="X11" s="2" t="s">
        <v>293</v>
      </c>
      <c r="Y11" s="2" t="s">
        <v>294</v>
      </c>
      <c r="AA11" s="2" t="s">
        <v>126</v>
      </c>
      <c r="AB11" s="2"/>
      <c r="AC11" s="2" t="s">
        <v>252</v>
      </c>
      <c r="AE11" s="2" t="s">
        <v>295</v>
      </c>
      <c r="AF11" s="2" t="s">
        <v>82</v>
      </c>
      <c r="AJ11" s="14" t="s">
        <v>296</v>
      </c>
      <c r="AK11" s="6" t="s">
        <v>299</v>
      </c>
      <c r="AL11" s="2" t="s">
        <v>300</v>
      </c>
      <c r="AM11" s="6" t="s">
        <v>301</v>
      </c>
      <c r="AN11" s="6" t="s">
        <v>302</v>
      </c>
      <c r="AP11" s="2" t="s">
        <v>99</v>
      </c>
      <c r="AQ11" s="2">
        <v>1</v>
      </c>
      <c r="AR11" s="2" t="s">
        <v>303</v>
      </c>
    </row>
    <row r="12" spans="1:59" ht="15.75" customHeight="1">
      <c r="A12" s="2" t="s">
        <v>304</v>
      </c>
      <c r="B12" s="4">
        <v>40405</v>
      </c>
      <c r="C12" s="2"/>
      <c r="D12" s="4">
        <v>40406</v>
      </c>
      <c r="E12" s="4">
        <v>40406</v>
      </c>
      <c r="F12" s="2">
        <v>2010</v>
      </c>
      <c r="G12" s="2" t="s">
        <v>72</v>
      </c>
      <c r="H12" s="2" t="s">
        <v>72</v>
      </c>
      <c r="I12" s="2" t="s">
        <v>72</v>
      </c>
      <c r="J12" s="2" t="s">
        <v>186</v>
      </c>
      <c r="K12" s="2" t="s">
        <v>72</v>
      </c>
      <c r="L12" s="2" t="s">
        <v>72</v>
      </c>
      <c r="M12" s="2">
        <f t="shared" si="0"/>
        <v>6</v>
      </c>
      <c r="N12" s="2">
        <v>10</v>
      </c>
      <c r="O12" s="2">
        <v>10</v>
      </c>
      <c r="P12" s="2">
        <v>10</v>
      </c>
      <c r="Q12" s="2">
        <v>10</v>
      </c>
      <c r="R12" s="2">
        <v>10</v>
      </c>
      <c r="S12" s="2">
        <f t="shared" si="1"/>
        <v>10</v>
      </c>
      <c r="T12" s="2" t="s">
        <v>306</v>
      </c>
      <c r="U12" s="2" t="s">
        <v>95</v>
      </c>
      <c r="V12" s="2" t="s">
        <v>307</v>
      </c>
      <c r="W12" s="2" t="s">
        <v>191</v>
      </c>
      <c r="X12" s="2" t="s">
        <v>308</v>
      </c>
      <c r="Y12" s="2" t="s">
        <v>309</v>
      </c>
      <c r="Z12" s="2"/>
      <c r="AA12" s="2" t="s">
        <v>126</v>
      </c>
      <c r="AB12" s="2"/>
      <c r="AC12" s="2" t="s">
        <v>310</v>
      </c>
      <c r="AF12" s="2" t="s">
        <v>82</v>
      </c>
      <c r="AH12" s="2" t="s">
        <v>311</v>
      </c>
      <c r="AJ12" s="2" t="s">
        <v>312</v>
      </c>
      <c r="AL12" s="2" t="s">
        <v>313</v>
      </c>
      <c r="AM12" s="2" t="s">
        <v>314</v>
      </c>
      <c r="AN12" s="6" t="s">
        <v>315</v>
      </c>
      <c r="AO12" s="6" t="s">
        <v>318</v>
      </c>
      <c r="AP12" s="11" t="s">
        <v>99</v>
      </c>
      <c r="AQ12" s="2">
        <v>2</v>
      </c>
    </row>
    <row r="13" spans="1:59" ht="15.75" customHeight="1">
      <c r="A13" s="2" t="s">
        <v>320</v>
      </c>
      <c r="C13" s="4">
        <v>43500</v>
      </c>
      <c r="D13" s="2"/>
      <c r="E13" s="4">
        <v>43500</v>
      </c>
      <c r="F13" s="2">
        <v>2019</v>
      </c>
      <c r="H13" s="2" t="s">
        <v>72</v>
      </c>
      <c r="I13" s="2" t="s">
        <v>72</v>
      </c>
      <c r="M13" s="2">
        <f t="shared" si="0"/>
        <v>2</v>
      </c>
      <c r="S13" s="2" t="str">
        <f t="shared" si="1"/>
        <v/>
      </c>
      <c r="V13" s="2"/>
      <c r="W13" s="2"/>
      <c r="X13" s="2"/>
      <c r="Y13" s="2" t="s">
        <v>321</v>
      </c>
      <c r="Z13" s="2" t="s">
        <v>322</v>
      </c>
      <c r="AA13" s="2" t="s">
        <v>82</v>
      </c>
      <c r="AB13" s="2"/>
      <c r="AC13" s="2" t="s">
        <v>323</v>
      </c>
      <c r="AH13" s="2" t="s">
        <v>326</v>
      </c>
      <c r="AJ13" s="2" t="s">
        <v>327</v>
      </c>
      <c r="AK13" s="6" t="s">
        <v>328</v>
      </c>
      <c r="AL13" s="2" t="s">
        <v>332</v>
      </c>
      <c r="AM13" s="6" t="s">
        <v>333</v>
      </c>
      <c r="AN13" s="6" t="s">
        <v>334</v>
      </c>
      <c r="AO13" s="6" t="s">
        <v>337</v>
      </c>
      <c r="AP13" s="2" t="s">
        <v>126</v>
      </c>
      <c r="AQ13" s="2">
        <v>3</v>
      </c>
    </row>
    <row r="14" spans="1:59" ht="15.75" customHeight="1">
      <c r="A14" s="15" t="s">
        <v>341</v>
      </c>
      <c r="B14" s="16"/>
      <c r="C14" s="17">
        <v>41932</v>
      </c>
      <c r="D14" s="15"/>
      <c r="E14" s="17">
        <v>41932</v>
      </c>
      <c r="F14" s="15">
        <v>2014</v>
      </c>
      <c r="G14" s="15"/>
      <c r="H14" s="15" t="s">
        <v>72</v>
      </c>
      <c r="I14" s="16"/>
      <c r="J14" s="16"/>
      <c r="K14" s="15"/>
      <c r="L14" s="15"/>
      <c r="M14" s="15">
        <f t="shared" si="0"/>
        <v>1</v>
      </c>
      <c r="N14" s="15"/>
      <c r="O14" s="15">
        <v>95</v>
      </c>
      <c r="P14" s="16"/>
      <c r="Q14" s="16"/>
      <c r="R14" s="16"/>
      <c r="S14" s="15">
        <f t="shared" si="1"/>
        <v>95</v>
      </c>
      <c r="T14" s="15"/>
      <c r="U14" s="16"/>
      <c r="V14" s="15"/>
      <c r="W14" s="15"/>
      <c r="X14" s="15"/>
      <c r="Y14" s="15" t="s">
        <v>349</v>
      </c>
      <c r="Z14" s="15"/>
      <c r="AA14" s="15" t="s">
        <v>82</v>
      </c>
      <c r="AB14" s="15"/>
      <c r="AC14" s="15" t="s">
        <v>350</v>
      </c>
      <c r="AD14" s="16"/>
      <c r="AE14" s="16"/>
      <c r="AF14" s="16"/>
      <c r="AG14" s="16"/>
      <c r="AH14" s="16"/>
      <c r="AI14" s="16"/>
      <c r="AJ14" s="16"/>
      <c r="AK14" s="16"/>
      <c r="AL14" s="16"/>
      <c r="AM14" s="16"/>
      <c r="AN14" s="18" t="s">
        <v>351</v>
      </c>
      <c r="AO14" s="18" t="s">
        <v>354</v>
      </c>
      <c r="AP14" s="15"/>
      <c r="AQ14" s="16"/>
      <c r="AR14" s="15" t="s">
        <v>357</v>
      </c>
      <c r="AS14" s="16"/>
      <c r="AT14" s="16"/>
      <c r="AU14" s="16"/>
      <c r="AV14" s="16"/>
      <c r="AW14" s="16"/>
      <c r="AX14" s="16"/>
      <c r="AY14" s="16"/>
      <c r="AZ14" s="16"/>
      <c r="BA14" s="16"/>
      <c r="BB14" s="16"/>
      <c r="BC14" s="16"/>
      <c r="BD14" s="16"/>
      <c r="BE14" s="16"/>
      <c r="BF14" s="16"/>
      <c r="BG14" s="16"/>
    </row>
    <row r="15" spans="1:59" ht="15.75" customHeight="1">
      <c r="A15" s="2" t="s">
        <v>358</v>
      </c>
      <c r="C15" s="4">
        <v>43123</v>
      </c>
      <c r="D15" s="2"/>
      <c r="E15" s="4">
        <v>43123</v>
      </c>
      <c r="F15" s="2">
        <v>2018</v>
      </c>
      <c r="H15" s="2" t="s">
        <v>72</v>
      </c>
      <c r="I15" s="2" t="s">
        <v>72</v>
      </c>
      <c r="J15" s="2" t="s">
        <v>93</v>
      </c>
      <c r="K15" s="2" t="s">
        <v>72</v>
      </c>
      <c r="L15" s="2" t="s">
        <v>72</v>
      </c>
      <c r="M15" s="2">
        <f t="shared" si="0"/>
        <v>5</v>
      </c>
      <c r="O15" s="2">
        <v>44.2</v>
      </c>
      <c r="S15" s="2">
        <f t="shared" si="1"/>
        <v>44.2</v>
      </c>
      <c r="U15" s="2" t="s">
        <v>95</v>
      </c>
      <c r="V15" s="2" t="s">
        <v>359</v>
      </c>
      <c r="W15" s="2"/>
      <c r="X15" s="2"/>
      <c r="Y15" s="2" t="s">
        <v>360</v>
      </c>
      <c r="AA15" s="2" t="s">
        <v>82</v>
      </c>
      <c r="AB15" s="2"/>
      <c r="AC15" s="2" t="s">
        <v>83</v>
      </c>
      <c r="AH15" s="2" t="s">
        <v>361</v>
      </c>
      <c r="AI15" s="6" t="s">
        <v>362</v>
      </c>
      <c r="AJ15" s="2" t="s">
        <v>364</v>
      </c>
      <c r="AK15" s="6" t="s">
        <v>366</v>
      </c>
      <c r="AL15" s="2" t="s">
        <v>368</v>
      </c>
      <c r="AM15" s="6" t="s">
        <v>366</v>
      </c>
      <c r="AP15" s="2" t="s">
        <v>99</v>
      </c>
      <c r="AQ15" s="11">
        <v>3</v>
      </c>
    </row>
    <row r="16" spans="1:59" ht="15.75" customHeight="1">
      <c r="A16" s="2" t="s">
        <v>372</v>
      </c>
      <c r="B16" s="4">
        <v>39622</v>
      </c>
      <c r="C16" s="4">
        <v>39479</v>
      </c>
      <c r="D16" s="2"/>
      <c r="E16" s="4">
        <v>39479</v>
      </c>
      <c r="F16" s="2">
        <v>2008</v>
      </c>
      <c r="G16" s="2" t="s">
        <v>72</v>
      </c>
      <c r="H16" s="2" t="s">
        <v>72</v>
      </c>
      <c r="I16" s="2" t="s">
        <v>72</v>
      </c>
      <c r="K16" s="2"/>
      <c r="L16" s="2"/>
      <c r="M16" s="2">
        <f t="shared" si="0"/>
        <v>3</v>
      </c>
      <c r="N16" s="2">
        <v>31</v>
      </c>
      <c r="O16" s="2">
        <v>65</v>
      </c>
      <c r="S16" s="2">
        <f t="shared" si="1"/>
        <v>65</v>
      </c>
      <c r="T16" s="2" t="s">
        <v>373</v>
      </c>
      <c r="V16" s="2"/>
      <c r="W16" s="2"/>
      <c r="X16" s="2"/>
      <c r="Y16" s="2" t="s">
        <v>373</v>
      </c>
      <c r="Z16" s="2"/>
      <c r="AA16" s="2" t="s">
        <v>82</v>
      </c>
      <c r="AB16" s="19" t="s">
        <v>374</v>
      </c>
      <c r="AC16" s="2" t="s">
        <v>375</v>
      </c>
      <c r="AN16" s="6" t="s">
        <v>376</v>
      </c>
      <c r="AP16" s="2" t="s">
        <v>82</v>
      </c>
      <c r="AQ16" s="2">
        <v>5</v>
      </c>
      <c r="AR16" s="2" t="s">
        <v>378</v>
      </c>
    </row>
    <row r="17" spans="1:44" ht="15.75" customHeight="1">
      <c r="A17" s="2" t="s">
        <v>380</v>
      </c>
      <c r="B17" s="4">
        <v>42685</v>
      </c>
      <c r="C17" s="2"/>
      <c r="D17" s="2"/>
      <c r="E17" s="4">
        <v>42685</v>
      </c>
      <c r="F17" s="2">
        <v>2016</v>
      </c>
      <c r="G17" s="2" t="s">
        <v>72</v>
      </c>
      <c r="H17" s="2" t="s">
        <v>72</v>
      </c>
      <c r="I17" s="2" t="s">
        <v>72</v>
      </c>
      <c r="J17" s="2" t="s">
        <v>186</v>
      </c>
      <c r="K17" s="2" t="s">
        <v>72</v>
      </c>
      <c r="L17" s="2" t="s">
        <v>72</v>
      </c>
      <c r="M17" s="2">
        <f t="shared" si="0"/>
        <v>6</v>
      </c>
      <c r="S17" s="2" t="str">
        <f t="shared" si="1"/>
        <v/>
      </c>
      <c r="T17" s="2" t="s">
        <v>382</v>
      </c>
      <c r="U17" s="2" t="s">
        <v>383</v>
      </c>
      <c r="V17" s="2" t="s">
        <v>384</v>
      </c>
      <c r="W17" s="2" t="s">
        <v>385</v>
      </c>
      <c r="X17" s="2" t="s">
        <v>386</v>
      </c>
      <c r="Y17" s="2" t="s">
        <v>387</v>
      </c>
      <c r="Z17" s="2"/>
      <c r="AA17" s="2" t="s">
        <v>99</v>
      </c>
      <c r="AB17" s="2"/>
      <c r="AC17" s="2" t="s">
        <v>390</v>
      </c>
      <c r="AD17" s="6" t="s">
        <v>391</v>
      </c>
      <c r="AE17" s="2" t="s">
        <v>395</v>
      </c>
      <c r="AH17" s="2" t="s">
        <v>396</v>
      </c>
      <c r="AI17" s="2" t="s">
        <v>397</v>
      </c>
      <c r="AJ17" s="12" t="s">
        <v>398</v>
      </c>
      <c r="AK17" s="2" t="s">
        <v>397</v>
      </c>
      <c r="AL17" s="2" t="s">
        <v>399</v>
      </c>
      <c r="AM17" s="6" t="s">
        <v>400</v>
      </c>
      <c r="AN17" s="2" t="s">
        <v>407</v>
      </c>
      <c r="AO17" s="6" t="s">
        <v>408</v>
      </c>
      <c r="AP17" s="2" t="s">
        <v>99</v>
      </c>
      <c r="AQ17" s="11">
        <v>3</v>
      </c>
      <c r="AR17" s="2" t="s">
        <v>289</v>
      </c>
    </row>
    <row r="18" spans="1:44" ht="15.75" customHeight="1">
      <c r="A18" s="2" t="s">
        <v>414</v>
      </c>
      <c r="B18" s="4">
        <v>40660</v>
      </c>
      <c r="C18" s="2"/>
      <c r="D18" s="2"/>
      <c r="E18" s="4">
        <v>40660</v>
      </c>
      <c r="F18" s="2">
        <v>2011</v>
      </c>
      <c r="G18" s="2" t="s">
        <v>72</v>
      </c>
      <c r="H18" s="2" t="s">
        <v>72</v>
      </c>
      <c r="I18" s="2" t="s">
        <v>72</v>
      </c>
      <c r="J18" s="2" t="s">
        <v>93</v>
      </c>
      <c r="L18" s="2" t="s">
        <v>72</v>
      </c>
      <c r="M18" s="2">
        <f t="shared" si="0"/>
        <v>5</v>
      </c>
      <c r="S18" s="2" t="str">
        <f t="shared" si="1"/>
        <v/>
      </c>
      <c r="T18" s="2" t="s">
        <v>415</v>
      </c>
      <c r="U18" s="2" t="s">
        <v>270</v>
      </c>
      <c r="V18" s="2" t="s">
        <v>416</v>
      </c>
      <c r="W18" s="2"/>
      <c r="X18" s="2"/>
      <c r="Y18" s="2" t="s">
        <v>417</v>
      </c>
      <c r="AA18" s="2" t="s">
        <v>99</v>
      </c>
      <c r="AB18" s="2"/>
      <c r="AC18" s="2" t="s">
        <v>194</v>
      </c>
      <c r="AD18" s="2"/>
      <c r="AE18" s="2"/>
      <c r="AF18" s="2"/>
      <c r="AG18" s="2"/>
      <c r="AH18" s="2"/>
      <c r="AI18" s="2"/>
      <c r="AJ18" s="2" t="s">
        <v>418</v>
      </c>
      <c r="AK18" s="6" t="s">
        <v>419</v>
      </c>
      <c r="AL18" s="2" t="s">
        <v>423</v>
      </c>
      <c r="AM18" s="6" t="s">
        <v>424</v>
      </c>
      <c r="AN18" s="6" t="s">
        <v>427</v>
      </c>
      <c r="AO18" s="2"/>
      <c r="AP18" s="2" t="s">
        <v>99</v>
      </c>
      <c r="AQ18" s="11">
        <v>3</v>
      </c>
    </row>
    <row r="19" spans="1:44" ht="15.75" customHeight="1">
      <c r="A19" s="2" t="s">
        <v>433</v>
      </c>
      <c r="C19" s="4">
        <v>40855</v>
      </c>
      <c r="D19" s="2"/>
      <c r="E19" s="4">
        <v>40855</v>
      </c>
      <c r="F19" s="2">
        <v>2011</v>
      </c>
      <c r="G19" s="2"/>
      <c r="H19" s="2" t="s">
        <v>72</v>
      </c>
      <c r="J19" s="2" t="s">
        <v>93</v>
      </c>
      <c r="M19" s="2">
        <f t="shared" si="0"/>
        <v>2</v>
      </c>
      <c r="S19" s="2" t="str">
        <f t="shared" si="1"/>
        <v/>
      </c>
      <c r="T19" s="2"/>
      <c r="V19" s="2"/>
      <c r="W19" s="2"/>
      <c r="X19" s="2"/>
      <c r="Y19" s="2" t="s">
        <v>434</v>
      </c>
      <c r="AA19" s="2" t="s">
        <v>99</v>
      </c>
      <c r="AB19" s="2"/>
      <c r="AC19" s="2" t="s">
        <v>252</v>
      </c>
      <c r="AH19" s="2" t="s">
        <v>436</v>
      </c>
      <c r="AI19" s="6" t="s">
        <v>438</v>
      </c>
      <c r="AJ19" s="2" t="s">
        <v>442</v>
      </c>
      <c r="AK19" s="6" t="s">
        <v>438</v>
      </c>
      <c r="AL19" s="2" t="s">
        <v>445</v>
      </c>
      <c r="AM19" s="6" t="s">
        <v>446</v>
      </c>
      <c r="AN19" s="6" t="s">
        <v>451</v>
      </c>
      <c r="AO19" s="6" t="s">
        <v>456</v>
      </c>
      <c r="AP19" s="2" t="s">
        <v>99</v>
      </c>
      <c r="AQ19" s="2">
        <v>3</v>
      </c>
    </row>
    <row r="20" spans="1:44" ht="15.75" customHeight="1">
      <c r="A20" s="2" t="s">
        <v>459</v>
      </c>
      <c r="B20" s="4">
        <v>40239</v>
      </c>
      <c r="C20" s="4">
        <v>40270</v>
      </c>
      <c r="D20" s="4">
        <v>40270</v>
      </c>
      <c r="E20" s="4">
        <v>40270</v>
      </c>
      <c r="F20" s="2">
        <v>2010</v>
      </c>
      <c r="G20" s="2" t="s">
        <v>72</v>
      </c>
      <c r="H20" s="2" t="s">
        <v>72</v>
      </c>
      <c r="I20" s="2" t="s">
        <v>72</v>
      </c>
      <c r="J20" s="2" t="s">
        <v>186</v>
      </c>
      <c r="K20" s="2" t="s">
        <v>72</v>
      </c>
      <c r="L20" s="2" t="s">
        <v>72</v>
      </c>
      <c r="M20" s="2">
        <f t="shared" si="0"/>
        <v>6</v>
      </c>
      <c r="S20" s="2" t="str">
        <f t="shared" si="1"/>
        <v/>
      </c>
      <c r="T20" s="2" t="s">
        <v>463</v>
      </c>
      <c r="U20" s="2" t="s">
        <v>464</v>
      </c>
      <c r="V20" s="2" t="s">
        <v>465</v>
      </c>
      <c r="W20" s="2" t="s">
        <v>191</v>
      </c>
      <c r="X20" s="2" t="s">
        <v>466</v>
      </c>
      <c r="Y20" s="2" t="s">
        <v>467</v>
      </c>
      <c r="Z20" s="2" t="s">
        <v>468</v>
      </c>
      <c r="AA20" s="2" t="s">
        <v>126</v>
      </c>
      <c r="AB20" s="2"/>
      <c r="AC20" s="2" t="s">
        <v>252</v>
      </c>
      <c r="AD20" s="2"/>
      <c r="AE20" s="2" t="s">
        <v>469</v>
      </c>
      <c r="AF20" s="2" t="s">
        <v>82</v>
      </c>
      <c r="AG20" s="2"/>
      <c r="AJ20" s="2" t="s">
        <v>470</v>
      </c>
      <c r="AK20" s="2" t="s">
        <v>471</v>
      </c>
      <c r="AL20" s="2" t="s">
        <v>472</v>
      </c>
      <c r="AM20" s="6" t="s">
        <v>473</v>
      </c>
      <c r="AN20" s="6" t="s">
        <v>476</v>
      </c>
      <c r="AP20" s="2" t="s">
        <v>99</v>
      </c>
      <c r="AQ20" s="2">
        <v>3</v>
      </c>
    </row>
    <row r="21" spans="1:44" ht="15.75" customHeight="1">
      <c r="A21" s="2" t="s">
        <v>480</v>
      </c>
      <c r="B21" s="4"/>
      <c r="C21" s="4">
        <v>42644</v>
      </c>
      <c r="D21" s="2"/>
      <c r="E21" s="4">
        <v>42644</v>
      </c>
      <c r="F21" s="2">
        <v>2016</v>
      </c>
      <c r="G21" s="2"/>
      <c r="H21" s="2" t="s">
        <v>72</v>
      </c>
      <c r="K21" s="2"/>
      <c r="L21" s="2"/>
      <c r="M21" s="2">
        <f t="shared" si="0"/>
        <v>1</v>
      </c>
      <c r="N21" s="2"/>
      <c r="S21" s="2" t="str">
        <f t="shared" si="1"/>
        <v/>
      </c>
      <c r="V21" s="2"/>
      <c r="W21" s="2"/>
      <c r="X21" s="2"/>
      <c r="Y21" s="2" t="s">
        <v>483</v>
      </c>
      <c r="Z21" s="2"/>
      <c r="AA21" s="2" t="s">
        <v>99</v>
      </c>
      <c r="AB21" s="2"/>
      <c r="AC21" s="2" t="s">
        <v>163</v>
      </c>
      <c r="AD21" s="2"/>
      <c r="AE21" s="2"/>
      <c r="AF21" s="2"/>
      <c r="AG21" s="2"/>
      <c r="AP21" s="2" t="s">
        <v>99</v>
      </c>
      <c r="AQ21" s="2">
        <v>1</v>
      </c>
      <c r="AR21" s="2" t="s">
        <v>484</v>
      </c>
    </row>
    <row r="22" spans="1:44" ht="15.75" customHeight="1">
      <c r="A22" s="6" t="s">
        <v>485</v>
      </c>
      <c r="B22" s="4">
        <v>40480</v>
      </c>
      <c r="C22" s="2"/>
      <c r="D22" s="2"/>
      <c r="E22" s="4">
        <v>40480</v>
      </c>
      <c r="F22" s="2">
        <v>2010</v>
      </c>
      <c r="G22" s="2" t="s">
        <v>72</v>
      </c>
      <c r="H22" s="2" t="s">
        <v>72</v>
      </c>
      <c r="I22" s="2" t="s">
        <v>72</v>
      </c>
      <c r="J22" s="2" t="s">
        <v>186</v>
      </c>
      <c r="K22" s="2" t="s">
        <v>72</v>
      </c>
      <c r="L22" s="2" t="s">
        <v>72</v>
      </c>
      <c r="M22" s="2">
        <f t="shared" si="0"/>
        <v>6</v>
      </c>
      <c r="N22" s="2">
        <v>10</v>
      </c>
      <c r="O22" s="2">
        <v>5.99</v>
      </c>
      <c r="P22" s="2"/>
      <c r="Q22" s="2"/>
      <c r="S22" s="2">
        <f t="shared" si="1"/>
        <v>5.99</v>
      </c>
      <c r="T22" s="2" t="s">
        <v>489</v>
      </c>
      <c r="U22" s="2" t="s">
        <v>270</v>
      </c>
      <c r="V22" s="2" t="s">
        <v>490</v>
      </c>
      <c r="W22" s="2" t="s">
        <v>191</v>
      </c>
      <c r="X22" s="2" t="s">
        <v>491</v>
      </c>
      <c r="Y22" s="2" t="s">
        <v>492</v>
      </c>
      <c r="Z22" s="2"/>
      <c r="AA22" s="2" t="s">
        <v>99</v>
      </c>
      <c r="AB22" s="2"/>
      <c r="AC22" s="2" t="s">
        <v>493</v>
      </c>
      <c r="AH22" s="2" t="s">
        <v>494</v>
      </c>
      <c r="AI22" s="6" t="s">
        <v>495</v>
      </c>
      <c r="AJ22" s="2" t="s">
        <v>500</v>
      </c>
      <c r="AK22" s="6" t="s">
        <v>495</v>
      </c>
      <c r="AN22" s="6" t="s">
        <v>503</v>
      </c>
      <c r="AP22" s="2" t="s">
        <v>99</v>
      </c>
      <c r="AQ22" s="2">
        <v>2</v>
      </c>
    </row>
    <row r="23" spans="1:44" ht="15.75" customHeight="1">
      <c r="A23" s="2" t="s">
        <v>507</v>
      </c>
      <c r="B23" s="4"/>
      <c r="C23" s="4">
        <v>42280</v>
      </c>
      <c r="D23" s="2"/>
      <c r="E23" s="4">
        <v>42280</v>
      </c>
      <c r="F23" s="2">
        <v>2015</v>
      </c>
      <c r="G23" s="2"/>
      <c r="H23" s="2" t="s">
        <v>72</v>
      </c>
      <c r="I23" s="2" t="s">
        <v>72</v>
      </c>
      <c r="K23" s="2"/>
      <c r="L23" s="2" t="s">
        <v>72</v>
      </c>
      <c r="M23" s="2">
        <f t="shared" si="0"/>
        <v>3</v>
      </c>
      <c r="N23" s="2"/>
      <c r="S23" s="2" t="str">
        <f t="shared" si="1"/>
        <v/>
      </c>
      <c r="T23" s="2"/>
      <c r="U23" s="2" t="s">
        <v>510</v>
      </c>
      <c r="V23" s="2" t="s">
        <v>511</v>
      </c>
      <c r="W23" s="2"/>
      <c r="X23" s="2"/>
      <c r="Y23" s="2" t="s">
        <v>512</v>
      </c>
      <c r="Z23" s="2"/>
      <c r="AA23" s="2" t="s">
        <v>82</v>
      </c>
      <c r="AB23" s="2"/>
      <c r="AC23" s="2" t="s">
        <v>513</v>
      </c>
      <c r="AJ23" s="2" t="s">
        <v>514</v>
      </c>
      <c r="AK23" s="6" t="s">
        <v>515</v>
      </c>
      <c r="AL23" s="2" t="s">
        <v>519</v>
      </c>
      <c r="AM23" s="6" t="s">
        <v>515</v>
      </c>
      <c r="AN23" s="6" t="s">
        <v>522</v>
      </c>
      <c r="AP23" s="2" t="s">
        <v>126</v>
      </c>
      <c r="AQ23" s="2">
        <v>1</v>
      </c>
    </row>
    <row r="24" spans="1:44" ht="15.75" customHeight="1">
      <c r="A24" s="2" t="s">
        <v>527</v>
      </c>
      <c r="B24" s="4"/>
      <c r="C24" s="4">
        <v>42587</v>
      </c>
      <c r="D24" s="2"/>
      <c r="E24" s="4">
        <v>42587</v>
      </c>
      <c r="F24" s="2">
        <v>2016</v>
      </c>
      <c r="G24" s="2"/>
      <c r="H24" s="2" t="s">
        <v>72</v>
      </c>
      <c r="K24" s="2"/>
      <c r="L24" s="2"/>
      <c r="M24" s="2">
        <f t="shared" si="0"/>
        <v>1</v>
      </c>
      <c r="N24" s="2"/>
      <c r="S24" s="2" t="str">
        <f t="shared" si="1"/>
        <v/>
      </c>
      <c r="T24" s="2"/>
      <c r="V24" s="2"/>
      <c r="W24" s="2"/>
      <c r="X24" s="2"/>
      <c r="Y24" s="2" t="s">
        <v>531</v>
      </c>
      <c r="Z24" s="2"/>
      <c r="AA24" s="2" t="s">
        <v>82</v>
      </c>
      <c r="AB24" s="2"/>
      <c r="AC24" s="2" t="s">
        <v>252</v>
      </c>
      <c r="AJ24" s="2" t="s">
        <v>532</v>
      </c>
      <c r="AK24" s="6" t="s">
        <v>533</v>
      </c>
      <c r="AL24" s="2" t="s">
        <v>534</v>
      </c>
      <c r="AM24" s="6" t="s">
        <v>535</v>
      </c>
      <c r="AN24" s="6" t="s">
        <v>536</v>
      </c>
      <c r="AP24" s="2" t="s">
        <v>126</v>
      </c>
      <c r="AQ24" s="2">
        <v>1</v>
      </c>
      <c r="AR24" s="2" t="s">
        <v>267</v>
      </c>
    </row>
    <row r="25" spans="1:44" ht="15.75" customHeight="1">
      <c r="A25" s="2" t="s">
        <v>537</v>
      </c>
      <c r="B25" s="4">
        <v>41078</v>
      </c>
      <c r="C25" s="2"/>
      <c r="D25" s="2"/>
      <c r="E25" s="4">
        <v>41068</v>
      </c>
      <c r="F25" s="2">
        <v>2012</v>
      </c>
      <c r="G25" s="2" t="s">
        <v>72</v>
      </c>
      <c r="H25" s="2" t="s">
        <v>72</v>
      </c>
      <c r="I25" s="2" t="s">
        <v>72</v>
      </c>
      <c r="J25" s="2" t="s">
        <v>186</v>
      </c>
      <c r="K25" s="2" t="s">
        <v>72</v>
      </c>
      <c r="L25" s="2" t="s">
        <v>538</v>
      </c>
      <c r="M25" s="2">
        <f t="shared" si="0"/>
        <v>6</v>
      </c>
      <c r="N25" s="2">
        <v>100</v>
      </c>
      <c r="O25" s="2">
        <v>60</v>
      </c>
      <c r="P25" s="2">
        <v>60</v>
      </c>
      <c r="Q25" s="2">
        <v>60</v>
      </c>
      <c r="S25" s="2">
        <f t="shared" si="1"/>
        <v>60</v>
      </c>
      <c r="T25" s="2" t="s">
        <v>539</v>
      </c>
      <c r="U25" s="2" t="s">
        <v>540</v>
      </c>
      <c r="V25" s="2" t="s">
        <v>541</v>
      </c>
      <c r="W25" s="2" t="s">
        <v>292</v>
      </c>
      <c r="X25" s="2" t="s">
        <v>542</v>
      </c>
      <c r="Y25" s="2" t="s">
        <v>543</v>
      </c>
      <c r="Z25" s="2"/>
      <c r="AA25" s="2" t="s">
        <v>99</v>
      </c>
      <c r="AB25" s="2"/>
      <c r="AC25" s="2" t="s">
        <v>544</v>
      </c>
      <c r="AH25" s="2" t="s">
        <v>545</v>
      </c>
      <c r="AI25" s="6" t="s">
        <v>546</v>
      </c>
      <c r="AJ25" s="2" t="s">
        <v>547</v>
      </c>
      <c r="AK25" s="6" t="s">
        <v>546</v>
      </c>
      <c r="AL25" s="2" t="s">
        <v>548</v>
      </c>
      <c r="AM25" s="6" t="s">
        <v>549</v>
      </c>
      <c r="AN25" s="6" t="s">
        <v>550</v>
      </c>
      <c r="AO25" s="6" t="s">
        <v>551</v>
      </c>
      <c r="AP25" s="2" t="s">
        <v>99</v>
      </c>
      <c r="AQ25" s="2">
        <v>3</v>
      </c>
    </row>
    <row r="26" spans="1:44" ht="15.75" customHeight="1">
      <c r="A26" s="2" t="s">
        <v>552</v>
      </c>
      <c r="B26" s="4">
        <v>42690</v>
      </c>
      <c r="C26" s="2"/>
      <c r="D26" s="4">
        <v>42691</v>
      </c>
      <c r="E26" s="4">
        <v>42691</v>
      </c>
      <c r="F26" s="2">
        <v>2016</v>
      </c>
      <c r="G26" s="2" t="s">
        <v>72</v>
      </c>
      <c r="H26" s="2" t="s">
        <v>72</v>
      </c>
      <c r="I26" s="2" t="s">
        <v>72</v>
      </c>
      <c r="J26" s="2" t="s">
        <v>186</v>
      </c>
      <c r="K26" s="2" t="s">
        <v>72</v>
      </c>
      <c r="L26" s="2" t="s">
        <v>72</v>
      </c>
      <c r="M26" s="2">
        <f t="shared" si="0"/>
        <v>6</v>
      </c>
      <c r="S26" s="2" t="str">
        <f t="shared" si="1"/>
        <v/>
      </c>
      <c r="T26" s="2" t="s">
        <v>553</v>
      </c>
      <c r="U26" s="2" t="s">
        <v>95</v>
      </c>
      <c r="V26" s="2" t="s">
        <v>554</v>
      </c>
      <c r="W26" s="2" t="s">
        <v>292</v>
      </c>
      <c r="X26" s="2" t="s">
        <v>555</v>
      </c>
      <c r="Y26" s="2" t="s">
        <v>556</v>
      </c>
      <c r="Z26" s="2"/>
      <c r="AA26" s="2" t="s">
        <v>99</v>
      </c>
      <c r="AB26" s="2"/>
      <c r="AC26" s="2" t="s">
        <v>557</v>
      </c>
      <c r="AH26" s="2" t="s">
        <v>558</v>
      </c>
      <c r="AI26" s="6" t="s">
        <v>559</v>
      </c>
      <c r="AJ26" s="2" t="s">
        <v>560</v>
      </c>
      <c r="AK26" s="6" t="s">
        <v>561</v>
      </c>
      <c r="AL26" s="2" t="s">
        <v>562</v>
      </c>
      <c r="AM26" s="6" t="s">
        <v>561</v>
      </c>
      <c r="AN26" s="6" t="s">
        <v>563</v>
      </c>
      <c r="AO26" s="6" t="s">
        <v>564</v>
      </c>
      <c r="AP26" s="2" t="s">
        <v>99</v>
      </c>
      <c r="AQ26" s="2">
        <v>2</v>
      </c>
    </row>
    <row r="27" spans="1:44" ht="15.75" customHeight="1">
      <c r="A27" s="2" t="s">
        <v>565</v>
      </c>
      <c r="B27" s="20">
        <v>42948</v>
      </c>
      <c r="C27" s="4">
        <v>42958</v>
      </c>
      <c r="D27" s="4"/>
      <c r="E27" s="4">
        <v>42958</v>
      </c>
      <c r="F27" s="2">
        <v>2017</v>
      </c>
      <c r="G27" s="2" t="s">
        <v>72</v>
      </c>
      <c r="H27" s="2" t="s">
        <v>72</v>
      </c>
      <c r="I27" s="2" t="s">
        <v>72</v>
      </c>
      <c r="J27" s="2" t="s">
        <v>93</v>
      </c>
      <c r="K27" s="2" t="s">
        <v>72</v>
      </c>
      <c r="L27" s="2" t="s">
        <v>72</v>
      </c>
      <c r="M27" s="2">
        <f t="shared" si="0"/>
        <v>6</v>
      </c>
      <c r="S27" s="2" t="str">
        <f t="shared" si="1"/>
        <v/>
      </c>
      <c r="T27" s="2" t="s">
        <v>566</v>
      </c>
      <c r="U27" s="2" t="s">
        <v>567</v>
      </c>
      <c r="V27" s="2" t="s">
        <v>568</v>
      </c>
      <c r="W27" s="2"/>
      <c r="X27" s="2"/>
      <c r="Z27" s="2" t="s">
        <v>569</v>
      </c>
      <c r="AA27" s="2" t="s">
        <v>99</v>
      </c>
      <c r="AB27" s="2"/>
      <c r="AC27" s="2" t="s">
        <v>570</v>
      </c>
      <c r="AD27" s="2"/>
      <c r="AE27" s="2"/>
      <c r="AF27" s="2"/>
      <c r="AG27" s="2"/>
      <c r="AL27" s="2" t="s">
        <v>571</v>
      </c>
      <c r="AM27" s="6" t="s">
        <v>572</v>
      </c>
      <c r="AN27" s="6" t="s">
        <v>573</v>
      </c>
      <c r="AP27" s="2" t="s">
        <v>99</v>
      </c>
      <c r="AQ27" s="2">
        <v>2</v>
      </c>
    </row>
    <row r="28" spans="1:44" ht="15.75" customHeight="1">
      <c r="A28" s="2" t="s">
        <v>574</v>
      </c>
      <c r="B28" s="4">
        <v>40497</v>
      </c>
      <c r="C28" s="2"/>
      <c r="D28" s="4">
        <v>40494</v>
      </c>
      <c r="E28" s="4">
        <v>40494</v>
      </c>
      <c r="F28" s="2">
        <v>2010</v>
      </c>
      <c r="G28" s="2" t="s">
        <v>72</v>
      </c>
      <c r="H28" s="2" t="s">
        <v>575</v>
      </c>
      <c r="I28" s="2" t="s">
        <v>72</v>
      </c>
      <c r="K28" s="2"/>
      <c r="L28" s="2" t="s">
        <v>72</v>
      </c>
      <c r="M28" s="2">
        <f t="shared" si="0"/>
        <v>4</v>
      </c>
      <c r="N28" s="2">
        <v>8.5</v>
      </c>
      <c r="O28" s="2">
        <v>8.5</v>
      </c>
      <c r="Q28" s="2">
        <v>8.5</v>
      </c>
      <c r="S28" s="2">
        <f t="shared" si="1"/>
        <v>8.5</v>
      </c>
      <c r="T28" s="2" t="s">
        <v>576</v>
      </c>
      <c r="U28" s="2" t="s">
        <v>270</v>
      </c>
      <c r="V28" s="2" t="s">
        <v>577</v>
      </c>
      <c r="W28" s="2"/>
      <c r="X28" s="2"/>
      <c r="Z28" s="2"/>
      <c r="AA28" s="2" t="s">
        <v>82</v>
      </c>
      <c r="AB28" s="2"/>
      <c r="AC28" s="2" t="s">
        <v>578</v>
      </c>
      <c r="AH28" s="2" t="s">
        <v>579</v>
      </c>
      <c r="AI28" s="6" t="s">
        <v>580</v>
      </c>
      <c r="AM28" s="6" t="s">
        <v>581</v>
      </c>
      <c r="AN28" s="6" t="s">
        <v>582</v>
      </c>
      <c r="AP28" s="2" t="s">
        <v>82</v>
      </c>
      <c r="AQ28" s="2">
        <v>1</v>
      </c>
      <c r="AR28" s="2" t="s">
        <v>583</v>
      </c>
    </row>
    <row r="29" spans="1:44" ht="15.75" customHeight="1">
      <c r="A29" s="2" t="s">
        <v>584</v>
      </c>
      <c r="B29" s="4">
        <v>40035</v>
      </c>
      <c r="C29" s="2"/>
      <c r="D29" s="2"/>
      <c r="E29" s="4">
        <v>40035</v>
      </c>
      <c r="F29" s="2">
        <v>2009</v>
      </c>
      <c r="G29" s="2" t="s">
        <v>72</v>
      </c>
      <c r="H29" s="2" t="s">
        <v>72</v>
      </c>
      <c r="I29" s="2" t="s">
        <v>72</v>
      </c>
      <c r="J29" s="2" t="s">
        <v>186</v>
      </c>
      <c r="K29" s="2" t="s">
        <v>72</v>
      </c>
      <c r="L29" s="2" t="s">
        <v>72</v>
      </c>
      <c r="M29" s="2">
        <f t="shared" si="0"/>
        <v>6</v>
      </c>
      <c r="N29" s="2">
        <v>47.5</v>
      </c>
      <c r="O29" s="2">
        <v>50</v>
      </c>
      <c r="Q29" s="2">
        <v>47.5</v>
      </c>
      <c r="S29" s="2">
        <f t="shared" si="1"/>
        <v>48.75</v>
      </c>
      <c r="T29" s="2" t="s">
        <v>585</v>
      </c>
      <c r="U29" s="2" t="s">
        <v>270</v>
      </c>
      <c r="V29" s="2" t="s">
        <v>586</v>
      </c>
      <c r="W29" s="2" t="s">
        <v>191</v>
      </c>
      <c r="X29" s="2" t="s">
        <v>587</v>
      </c>
      <c r="Y29" s="2" t="s">
        <v>588</v>
      </c>
      <c r="Z29" s="2"/>
      <c r="AA29" s="2" t="s">
        <v>126</v>
      </c>
      <c r="AB29" s="2" t="s">
        <v>589</v>
      </c>
      <c r="AC29" s="2" t="s">
        <v>310</v>
      </c>
      <c r="AE29" s="2" t="s">
        <v>590</v>
      </c>
      <c r="AF29" s="2" t="s">
        <v>82</v>
      </c>
      <c r="AG29" s="6" t="s">
        <v>591</v>
      </c>
      <c r="AH29" s="2" t="s">
        <v>592</v>
      </c>
      <c r="AI29" s="2" t="s">
        <v>593</v>
      </c>
      <c r="AJ29" s="2" t="s">
        <v>594</v>
      </c>
      <c r="AK29" s="2" t="s">
        <v>593</v>
      </c>
      <c r="AL29" s="12" t="s">
        <v>595</v>
      </c>
      <c r="AM29" s="2" t="s">
        <v>596</v>
      </c>
      <c r="AN29" s="6" t="s">
        <v>597</v>
      </c>
      <c r="AP29" s="2" t="s">
        <v>99</v>
      </c>
      <c r="AQ29" s="2">
        <v>3</v>
      </c>
    </row>
    <row r="30" spans="1:44" ht="15.75" customHeight="1">
      <c r="A30" s="2" t="s">
        <v>598</v>
      </c>
      <c r="B30" s="4">
        <v>40311</v>
      </c>
      <c r="C30" s="2"/>
      <c r="D30" s="2"/>
      <c r="E30" s="4">
        <v>40311</v>
      </c>
      <c r="F30" s="2">
        <v>2010</v>
      </c>
      <c r="G30" s="2" t="s">
        <v>72</v>
      </c>
      <c r="H30" s="2" t="s">
        <v>72</v>
      </c>
      <c r="I30" s="2" t="s">
        <v>72</v>
      </c>
      <c r="K30" s="2"/>
      <c r="L30" s="2"/>
      <c r="M30" s="2">
        <f t="shared" si="0"/>
        <v>3</v>
      </c>
      <c r="N30" s="2">
        <v>40</v>
      </c>
      <c r="O30" s="2">
        <v>40</v>
      </c>
      <c r="S30" s="2">
        <f t="shared" si="1"/>
        <v>40</v>
      </c>
      <c r="T30" s="2" t="s">
        <v>599</v>
      </c>
      <c r="V30" s="2"/>
      <c r="W30" s="2"/>
      <c r="X30" s="2"/>
      <c r="Y30" s="2" t="s">
        <v>600</v>
      </c>
      <c r="Z30" s="2"/>
      <c r="AA30" s="2" t="s">
        <v>82</v>
      </c>
      <c r="AB30" s="2" t="s">
        <v>601</v>
      </c>
      <c r="AC30" s="2" t="s">
        <v>602</v>
      </c>
      <c r="AD30" s="2"/>
      <c r="AE30" s="2"/>
      <c r="AF30" s="2"/>
      <c r="AG30" s="2"/>
      <c r="AL30" s="2" t="s">
        <v>603</v>
      </c>
      <c r="AM30" s="6" t="s">
        <v>604</v>
      </c>
      <c r="AN30" s="6" t="s">
        <v>605</v>
      </c>
      <c r="AO30" s="6" t="s">
        <v>606</v>
      </c>
      <c r="AP30" s="2" t="s">
        <v>82</v>
      </c>
      <c r="AQ30" s="2">
        <v>5</v>
      </c>
    </row>
    <row r="31" spans="1:44" ht="15.75" customHeight="1">
      <c r="A31" s="2" t="s">
        <v>607</v>
      </c>
      <c r="B31" s="4"/>
      <c r="C31" s="4">
        <v>40976</v>
      </c>
      <c r="D31" s="2"/>
      <c r="E31" s="4">
        <v>40976</v>
      </c>
      <c r="F31" s="2">
        <v>2012</v>
      </c>
      <c r="G31" s="2"/>
      <c r="H31" s="2" t="s">
        <v>72</v>
      </c>
      <c r="K31" s="2" t="s">
        <v>72</v>
      </c>
      <c r="L31" s="2" t="s">
        <v>72</v>
      </c>
      <c r="M31" s="2">
        <f t="shared" si="0"/>
        <v>3</v>
      </c>
      <c r="N31" s="2"/>
      <c r="S31" s="2" t="str">
        <f t="shared" si="1"/>
        <v/>
      </c>
      <c r="T31" s="2"/>
      <c r="U31" s="2" t="s">
        <v>540</v>
      </c>
      <c r="V31" s="2" t="s">
        <v>608</v>
      </c>
      <c r="W31" s="2"/>
      <c r="X31" s="2"/>
      <c r="Y31" s="2" t="s">
        <v>609</v>
      </c>
      <c r="Z31" s="2"/>
      <c r="AA31" s="2" t="s">
        <v>99</v>
      </c>
      <c r="AB31" s="2"/>
      <c r="AC31" s="2" t="s">
        <v>310</v>
      </c>
      <c r="AH31" s="2" t="s">
        <v>610</v>
      </c>
      <c r="AI31" s="6" t="s">
        <v>611</v>
      </c>
      <c r="AJ31" s="2" t="s">
        <v>612</v>
      </c>
      <c r="AK31" s="6" t="s">
        <v>611</v>
      </c>
      <c r="AL31" s="2" t="s">
        <v>613</v>
      </c>
      <c r="AM31" s="6" t="s">
        <v>614</v>
      </c>
      <c r="AN31" s="6" t="s">
        <v>615</v>
      </c>
      <c r="AO31" s="6" t="s">
        <v>616</v>
      </c>
      <c r="AP31" s="2" t="s">
        <v>126</v>
      </c>
      <c r="AQ31" s="2">
        <v>1</v>
      </c>
    </row>
    <row r="32" spans="1:44" ht="12.75">
      <c r="A32" s="2" t="s">
        <v>617</v>
      </c>
      <c r="B32" s="4">
        <v>41034</v>
      </c>
      <c r="C32" s="4">
        <v>41033</v>
      </c>
      <c r="D32" s="4">
        <v>41034</v>
      </c>
      <c r="E32" s="4">
        <v>41034</v>
      </c>
      <c r="F32" s="2">
        <v>2012</v>
      </c>
      <c r="G32" s="2" t="s">
        <v>72</v>
      </c>
      <c r="H32" s="2" t="s">
        <v>72</v>
      </c>
      <c r="I32" s="2" t="s">
        <v>72</v>
      </c>
      <c r="J32" s="2" t="s">
        <v>186</v>
      </c>
      <c r="K32" s="2" t="s">
        <v>72</v>
      </c>
      <c r="L32" s="2" t="s">
        <v>72</v>
      </c>
      <c r="M32" s="2">
        <f t="shared" si="0"/>
        <v>6</v>
      </c>
      <c r="S32" s="2" t="str">
        <f t="shared" si="1"/>
        <v/>
      </c>
      <c r="T32" s="2" t="s">
        <v>618</v>
      </c>
      <c r="U32" s="2" t="s">
        <v>95</v>
      </c>
      <c r="V32" s="2" t="s">
        <v>619</v>
      </c>
      <c r="W32" s="2" t="s">
        <v>292</v>
      </c>
      <c r="X32" s="2" t="s">
        <v>620</v>
      </c>
      <c r="Z32" s="2"/>
      <c r="AA32" s="2" t="s">
        <v>126</v>
      </c>
      <c r="AB32" s="2"/>
      <c r="AC32" s="2" t="s">
        <v>252</v>
      </c>
      <c r="AE32" s="2" t="s">
        <v>621</v>
      </c>
      <c r="AF32" s="2" t="s">
        <v>82</v>
      </c>
      <c r="AH32" s="2" t="s">
        <v>622</v>
      </c>
      <c r="AI32" s="6" t="s">
        <v>623</v>
      </c>
      <c r="AJ32" s="2" t="s">
        <v>624</v>
      </c>
      <c r="AK32" s="6" t="s">
        <v>623</v>
      </c>
      <c r="AL32" s="2" t="s">
        <v>625</v>
      </c>
      <c r="AM32" s="6" t="s">
        <v>626</v>
      </c>
      <c r="AN32" s="6" t="s">
        <v>627</v>
      </c>
      <c r="AO32" s="6" t="s">
        <v>626</v>
      </c>
      <c r="AP32" s="2" t="s">
        <v>99</v>
      </c>
      <c r="AQ32" s="2">
        <v>1</v>
      </c>
      <c r="AR32" s="2" t="s">
        <v>628</v>
      </c>
    </row>
    <row r="33" spans="1:59" ht="12.75">
      <c r="A33" s="2" t="s">
        <v>629</v>
      </c>
      <c r="B33" s="4">
        <v>40879</v>
      </c>
      <c r="C33" s="4">
        <v>40880</v>
      </c>
      <c r="D33" s="4"/>
      <c r="E33" s="4">
        <v>40880</v>
      </c>
      <c r="F33" s="2">
        <v>2011</v>
      </c>
      <c r="G33" s="2" t="s">
        <v>72</v>
      </c>
      <c r="H33" s="2" t="s">
        <v>72</v>
      </c>
      <c r="I33" s="2" t="s">
        <v>72</v>
      </c>
      <c r="J33" s="2" t="s">
        <v>186</v>
      </c>
      <c r="K33" s="2" t="s">
        <v>72</v>
      </c>
      <c r="L33" s="2" t="s">
        <v>72</v>
      </c>
      <c r="M33" s="2">
        <f t="shared" si="0"/>
        <v>6</v>
      </c>
      <c r="O33" s="2">
        <v>3</v>
      </c>
      <c r="P33" s="2"/>
      <c r="Q33" s="2">
        <v>3</v>
      </c>
      <c r="S33" s="2">
        <f t="shared" si="1"/>
        <v>3</v>
      </c>
      <c r="T33" s="2" t="s">
        <v>630</v>
      </c>
      <c r="U33" s="2" t="s">
        <v>270</v>
      </c>
      <c r="V33" s="2" t="s">
        <v>631</v>
      </c>
      <c r="W33" s="2" t="s">
        <v>191</v>
      </c>
      <c r="X33" s="2" t="s">
        <v>632</v>
      </c>
      <c r="Y33" s="2" t="s">
        <v>633</v>
      </c>
      <c r="AA33" s="2" t="s">
        <v>126</v>
      </c>
      <c r="AB33" s="2"/>
      <c r="AC33" s="2" t="s">
        <v>634</v>
      </c>
      <c r="AD33" s="2"/>
      <c r="AE33" s="2" t="s">
        <v>635</v>
      </c>
      <c r="AF33" s="2" t="s">
        <v>82</v>
      </c>
      <c r="AG33" s="2"/>
      <c r="AH33" s="2" t="s">
        <v>636</v>
      </c>
      <c r="AI33" s="6" t="s">
        <v>637</v>
      </c>
      <c r="AJ33" s="21" t="s">
        <v>638</v>
      </c>
      <c r="AK33" s="6" t="s">
        <v>639</v>
      </c>
      <c r="AL33" s="2" t="s">
        <v>640</v>
      </c>
      <c r="AM33" s="6" t="s">
        <v>641</v>
      </c>
      <c r="AN33" s="6" t="s">
        <v>642</v>
      </c>
      <c r="AO33" s="6" t="s">
        <v>643</v>
      </c>
      <c r="AP33" s="2" t="s">
        <v>99</v>
      </c>
      <c r="AQ33" s="2">
        <v>4</v>
      </c>
      <c r="AR33" s="2" t="s">
        <v>644</v>
      </c>
    </row>
    <row r="34" spans="1:59" ht="12.75">
      <c r="A34" s="2" t="s">
        <v>645</v>
      </c>
      <c r="C34" s="4">
        <v>43504</v>
      </c>
      <c r="D34" s="2"/>
      <c r="E34" s="4">
        <v>43504</v>
      </c>
      <c r="F34" s="2">
        <v>2019</v>
      </c>
      <c r="H34" s="2" t="s">
        <v>72</v>
      </c>
      <c r="I34" s="2" t="s">
        <v>72</v>
      </c>
      <c r="J34" s="2" t="s">
        <v>186</v>
      </c>
      <c r="K34" s="2" t="s">
        <v>72</v>
      </c>
      <c r="L34" s="2" t="s">
        <v>72</v>
      </c>
      <c r="M34" s="2">
        <f t="shared" si="0"/>
        <v>5</v>
      </c>
      <c r="S34" s="2" t="str">
        <f t="shared" si="1"/>
        <v/>
      </c>
      <c r="U34" s="2" t="s">
        <v>95</v>
      </c>
      <c r="V34" s="2" t="s">
        <v>646</v>
      </c>
      <c r="W34" s="2" t="s">
        <v>292</v>
      </c>
      <c r="X34" s="2" t="s">
        <v>647</v>
      </c>
      <c r="Y34" s="2" t="s">
        <v>648</v>
      </c>
      <c r="AA34" s="2" t="s">
        <v>99</v>
      </c>
      <c r="AB34" s="2"/>
      <c r="AC34" s="2" t="s">
        <v>252</v>
      </c>
      <c r="AH34" s="2" t="s">
        <v>649</v>
      </c>
      <c r="AI34" s="6" t="s">
        <v>650</v>
      </c>
      <c r="AJ34" s="2" t="s">
        <v>651</v>
      </c>
      <c r="AK34" s="6" t="s">
        <v>650</v>
      </c>
      <c r="AL34" s="2" t="s">
        <v>652</v>
      </c>
      <c r="AM34" s="6" t="s">
        <v>653</v>
      </c>
      <c r="AN34" s="6" t="s">
        <v>654</v>
      </c>
      <c r="AO34" s="6" t="s">
        <v>655</v>
      </c>
      <c r="AP34" s="2" t="s">
        <v>99</v>
      </c>
      <c r="AQ34" s="2">
        <v>2</v>
      </c>
    </row>
    <row r="35" spans="1:59" ht="12.75">
      <c r="A35" s="15" t="s">
        <v>656</v>
      </c>
      <c r="B35" s="17">
        <v>40410</v>
      </c>
      <c r="C35" s="17">
        <v>40397</v>
      </c>
      <c r="D35" s="17"/>
      <c r="E35" s="17">
        <v>40397</v>
      </c>
      <c r="F35" s="15">
        <v>2010</v>
      </c>
      <c r="G35" s="15" t="s">
        <v>72</v>
      </c>
      <c r="H35" s="15" t="s">
        <v>72</v>
      </c>
      <c r="I35" s="15" t="s">
        <v>72</v>
      </c>
      <c r="J35" s="15" t="s">
        <v>186</v>
      </c>
      <c r="K35" s="16"/>
      <c r="L35" s="15"/>
      <c r="M35" s="15">
        <f t="shared" si="0"/>
        <v>4</v>
      </c>
      <c r="N35" s="15">
        <v>10</v>
      </c>
      <c r="O35" s="15">
        <v>12.5</v>
      </c>
      <c r="P35" s="16"/>
      <c r="Q35" s="16"/>
      <c r="R35" s="16"/>
      <c r="S35" s="15">
        <f t="shared" si="1"/>
        <v>12.5</v>
      </c>
      <c r="T35" s="15" t="s">
        <v>657</v>
      </c>
      <c r="U35" s="16"/>
      <c r="V35" s="15"/>
      <c r="W35" s="15"/>
      <c r="X35" s="15"/>
      <c r="Y35" s="15" t="s">
        <v>658</v>
      </c>
      <c r="Z35" s="15" t="s">
        <v>659</v>
      </c>
      <c r="AA35" s="15" t="s">
        <v>99</v>
      </c>
      <c r="AB35" s="15" t="s">
        <v>660</v>
      </c>
      <c r="AC35" s="15" t="s">
        <v>493</v>
      </c>
      <c r="AD35" s="15"/>
      <c r="AE35" s="15"/>
      <c r="AF35" s="15"/>
      <c r="AG35" s="15"/>
      <c r="AH35" s="16"/>
      <c r="AI35" s="16"/>
      <c r="AJ35" s="16"/>
      <c r="AK35" s="16"/>
      <c r="AL35" s="16"/>
      <c r="AM35" s="16"/>
      <c r="AN35" s="16"/>
      <c r="AO35" s="16"/>
      <c r="AP35" s="15"/>
      <c r="AQ35" s="16"/>
      <c r="AR35" s="16"/>
      <c r="AS35" s="16"/>
      <c r="AT35" s="16"/>
      <c r="AU35" s="16"/>
      <c r="AV35" s="16"/>
      <c r="AW35" s="16"/>
      <c r="AX35" s="16"/>
      <c r="AY35" s="16"/>
      <c r="AZ35" s="16"/>
      <c r="BA35" s="16"/>
      <c r="BB35" s="16"/>
      <c r="BC35" s="16"/>
      <c r="BD35" s="16"/>
      <c r="BE35" s="16"/>
      <c r="BF35" s="16"/>
      <c r="BG35" s="16"/>
    </row>
    <row r="36" spans="1:59" ht="12.75">
      <c r="A36" s="2" t="s">
        <v>661</v>
      </c>
      <c r="B36" s="4"/>
      <c r="C36" s="4">
        <v>40397</v>
      </c>
      <c r="D36" s="4"/>
      <c r="E36" s="4">
        <v>40397</v>
      </c>
      <c r="F36" s="2">
        <v>2010</v>
      </c>
      <c r="G36" s="2"/>
      <c r="H36" s="2" t="s">
        <v>72</v>
      </c>
      <c r="I36" s="2"/>
      <c r="K36" s="2" t="s">
        <v>72</v>
      </c>
      <c r="L36" s="2" t="s">
        <v>72</v>
      </c>
      <c r="M36" s="2">
        <f t="shared" si="0"/>
        <v>3</v>
      </c>
      <c r="N36" s="2"/>
      <c r="O36" s="2">
        <v>15</v>
      </c>
      <c r="Q36" s="2">
        <v>15</v>
      </c>
      <c r="S36" s="2">
        <f t="shared" si="1"/>
        <v>15</v>
      </c>
      <c r="T36" s="2"/>
      <c r="U36" s="2" t="s">
        <v>662</v>
      </c>
      <c r="V36" s="2" t="s">
        <v>663</v>
      </c>
      <c r="W36" s="2" t="s">
        <v>191</v>
      </c>
      <c r="X36" s="2" t="s">
        <v>664</v>
      </c>
      <c r="Y36" s="2" t="s">
        <v>665</v>
      </c>
      <c r="Z36" s="2"/>
      <c r="AA36" s="2" t="s">
        <v>126</v>
      </c>
      <c r="AB36" s="2"/>
      <c r="AC36" s="2" t="s">
        <v>252</v>
      </c>
      <c r="AE36" s="2" t="s">
        <v>666</v>
      </c>
      <c r="AF36" s="2" t="s">
        <v>82</v>
      </c>
      <c r="AH36" s="2" t="s">
        <v>667</v>
      </c>
      <c r="AI36" s="6" t="s">
        <v>668</v>
      </c>
      <c r="AJ36" s="2" t="s">
        <v>669</v>
      </c>
      <c r="AK36" s="6" t="s">
        <v>670</v>
      </c>
      <c r="AL36" s="2" t="s">
        <v>671</v>
      </c>
      <c r="AM36" s="2" t="s">
        <v>672</v>
      </c>
      <c r="AN36" s="6" t="s">
        <v>673</v>
      </c>
      <c r="AP36" s="11" t="s">
        <v>99</v>
      </c>
      <c r="AQ36" s="2">
        <v>4</v>
      </c>
      <c r="AR36" s="2" t="s">
        <v>674</v>
      </c>
    </row>
    <row r="37" spans="1:59" ht="12.75">
      <c r="A37" s="2" t="s">
        <v>675</v>
      </c>
      <c r="B37" s="4">
        <v>41347</v>
      </c>
      <c r="C37" s="2"/>
      <c r="D37" s="2"/>
      <c r="E37" s="4">
        <v>41347</v>
      </c>
      <c r="F37" s="2">
        <v>2013</v>
      </c>
      <c r="G37" s="2" t="s">
        <v>72</v>
      </c>
      <c r="H37" s="2" t="s">
        <v>72</v>
      </c>
      <c r="I37" s="2" t="s">
        <v>72</v>
      </c>
      <c r="J37" s="2" t="s">
        <v>93</v>
      </c>
      <c r="L37" s="2" t="s">
        <v>72</v>
      </c>
      <c r="M37" s="2">
        <f t="shared" si="0"/>
        <v>5</v>
      </c>
      <c r="S37" s="2" t="str">
        <f t="shared" si="1"/>
        <v/>
      </c>
      <c r="T37" s="2" t="s">
        <v>676</v>
      </c>
      <c r="U37" s="2" t="s">
        <v>540</v>
      </c>
      <c r="V37" s="2" t="s">
        <v>677</v>
      </c>
      <c r="W37" s="2"/>
      <c r="X37" s="2"/>
      <c r="Y37" s="2" t="s">
        <v>678</v>
      </c>
      <c r="AA37" s="2" t="s">
        <v>82</v>
      </c>
      <c r="AB37" s="2"/>
      <c r="AC37" s="2" t="s">
        <v>679</v>
      </c>
      <c r="AH37" s="2" t="s">
        <v>680</v>
      </c>
      <c r="AI37" s="6" t="s">
        <v>681</v>
      </c>
      <c r="AJ37" s="2" t="s">
        <v>682</v>
      </c>
      <c r="AK37" s="6" t="s">
        <v>683</v>
      </c>
      <c r="AL37" s="2" t="s">
        <v>684</v>
      </c>
      <c r="AM37" s="6" t="s">
        <v>685</v>
      </c>
      <c r="AP37" s="2" t="s">
        <v>126</v>
      </c>
      <c r="AQ37" s="2">
        <v>1</v>
      </c>
      <c r="AR37" s="2" t="s">
        <v>267</v>
      </c>
    </row>
    <row r="38" spans="1:59" ht="12.75">
      <c r="A38" s="2" t="s">
        <v>686</v>
      </c>
      <c r="B38" s="4">
        <v>42653</v>
      </c>
      <c r="C38" s="2"/>
      <c r="D38" s="4">
        <v>42656</v>
      </c>
      <c r="E38" s="4">
        <v>42656</v>
      </c>
      <c r="F38" s="2">
        <v>2016</v>
      </c>
      <c r="G38" s="2" t="s">
        <v>72</v>
      </c>
      <c r="I38" s="2" t="s">
        <v>72</v>
      </c>
      <c r="K38" s="2" t="s">
        <v>687</v>
      </c>
      <c r="L38" s="2" t="s">
        <v>687</v>
      </c>
      <c r="M38" s="2"/>
      <c r="S38" s="2" t="str">
        <f t="shared" si="1"/>
        <v/>
      </c>
      <c r="U38" s="2" t="s">
        <v>688</v>
      </c>
      <c r="V38" s="2" t="s">
        <v>689</v>
      </c>
      <c r="W38" s="2"/>
      <c r="X38" s="2"/>
      <c r="Z38" s="2"/>
      <c r="AA38" s="2" t="s">
        <v>82</v>
      </c>
      <c r="AB38" s="2"/>
      <c r="AC38" s="2" t="s">
        <v>690</v>
      </c>
      <c r="AH38" s="2" t="s">
        <v>691</v>
      </c>
      <c r="AI38" s="6" t="s">
        <v>692</v>
      </c>
      <c r="AL38" s="2" t="s">
        <v>693</v>
      </c>
      <c r="AM38" s="6" t="s">
        <v>694</v>
      </c>
      <c r="AP38" s="2" t="s">
        <v>99</v>
      </c>
      <c r="AQ38" s="2">
        <v>1</v>
      </c>
    </row>
    <row r="39" spans="1:59" ht="12.75">
      <c r="A39" s="2" t="s">
        <v>695</v>
      </c>
      <c r="B39" s="4">
        <v>41008</v>
      </c>
      <c r="C39" s="4">
        <v>41152</v>
      </c>
      <c r="D39" s="2"/>
      <c r="E39" s="4">
        <v>41152</v>
      </c>
      <c r="F39" s="2">
        <v>2012</v>
      </c>
      <c r="G39" s="2" t="s">
        <v>72</v>
      </c>
      <c r="H39" s="2" t="s">
        <v>72</v>
      </c>
      <c r="I39" s="2" t="s">
        <v>72</v>
      </c>
      <c r="J39" s="2" t="s">
        <v>93</v>
      </c>
      <c r="K39" s="2" t="s">
        <v>72</v>
      </c>
      <c r="L39" s="2" t="s">
        <v>72</v>
      </c>
      <c r="M39" s="2">
        <f t="shared" ref="M39:M96" si="2">COUNTA(G39:L39)</f>
        <v>6</v>
      </c>
      <c r="N39" s="2">
        <v>1000</v>
      </c>
      <c r="Q39" s="2"/>
      <c r="R39" s="2">
        <v>1000</v>
      </c>
      <c r="S39" s="2">
        <f t="shared" si="1"/>
        <v>1000</v>
      </c>
      <c r="T39" s="2" t="s">
        <v>467</v>
      </c>
      <c r="W39" s="2"/>
      <c r="X39" s="2"/>
      <c r="Z39" s="2"/>
      <c r="AA39" s="2" t="s">
        <v>82</v>
      </c>
      <c r="AB39" s="2"/>
      <c r="AC39" s="2" t="s">
        <v>252</v>
      </c>
      <c r="AD39" s="2"/>
      <c r="AE39" s="2"/>
      <c r="AF39" s="2"/>
      <c r="AG39" s="6" t="s">
        <v>696</v>
      </c>
      <c r="AH39" s="2" t="s">
        <v>697</v>
      </c>
      <c r="AI39" s="6" t="s">
        <v>696</v>
      </c>
      <c r="AJ39" s="2" t="s">
        <v>698</v>
      </c>
      <c r="AK39" s="6" t="s">
        <v>699</v>
      </c>
      <c r="AL39" s="2" t="s">
        <v>700</v>
      </c>
      <c r="AM39" s="6" t="s">
        <v>701</v>
      </c>
      <c r="AN39" s="6" t="s">
        <v>702</v>
      </c>
      <c r="AO39" s="6" t="s">
        <v>703</v>
      </c>
      <c r="AP39" s="2" t="s">
        <v>99</v>
      </c>
      <c r="AQ39" s="11">
        <v>4</v>
      </c>
    </row>
    <row r="40" spans="1:59" ht="12.75">
      <c r="A40" s="2" t="s">
        <v>704</v>
      </c>
      <c r="B40" s="4">
        <v>41050</v>
      </c>
      <c r="C40" s="4">
        <v>41047</v>
      </c>
      <c r="D40" s="4"/>
      <c r="E40" s="4">
        <v>41047</v>
      </c>
      <c r="F40" s="2">
        <v>2012</v>
      </c>
      <c r="G40" s="2" t="s">
        <v>72</v>
      </c>
      <c r="H40" s="2" t="s">
        <v>72</v>
      </c>
      <c r="I40" s="2" t="s">
        <v>72</v>
      </c>
      <c r="J40" s="2" t="s">
        <v>186</v>
      </c>
      <c r="K40" s="2" t="s">
        <v>72</v>
      </c>
      <c r="L40" s="2" t="s">
        <v>72</v>
      </c>
      <c r="M40" s="2">
        <f t="shared" si="2"/>
        <v>6</v>
      </c>
      <c r="S40" s="2" t="str">
        <f t="shared" si="1"/>
        <v/>
      </c>
      <c r="T40" s="2" t="s">
        <v>705</v>
      </c>
      <c r="U40" s="2" t="s">
        <v>95</v>
      </c>
      <c r="V40" s="2" t="s">
        <v>706</v>
      </c>
      <c r="W40" s="2" t="s">
        <v>292</v>
      </c>
      <c r="X40" s="2" t="s">
        <v>707</v>
      </c>
      <c r="Y40" s="2" t="s">
        <v>708</v>
      </c>
      <c r="Z40" s="2" t="s">
        <v>709</v>
      </c>
      <c r="AA40" s="2" t="s">
        <v>126</v>
      </c>
      <c r="AB40" s="2"/>
      <c r="AC40" s="2" t="s">
        <v>710</v>
      </c>
      <c r="AE40" s="2" t="s">
        <v>711</v>
      </c>
      <c r="AF40" s="2" t="s">
        <v>82</v>
      </c>
      <c r="AH40" s="2" t="s">
        <v>712</v>
      </c>
      <c r="AI40" s="6" t="s">
        <v>713</v>
      </c>
      <c r="AJ40" s="2" t="s">
        <v>714</v>
      </c>
      <c r="AK40" s="6" t="s">
        <v>713</v>
      </c>
      <c r="AL40" s="2" t="s">
        <v>715</v>
      </c>
      <c r="AM40" s="6" t="s">
        <v>716</v>
      </c>
      <c r="AN40" s="6" t="s">
        <v>717</v>
      </c>
      <c r="AO40" s="6" t="s">
        <v>718</v>
      </c>
      <c r="AP40" s="2" t="s">
        <v>99</v>
      </c>
      <c r="AQ40" s="2">
        <v>3</v>
      </c>
      <c r="AR40" s="2" t="s">
        <v>719</v>
      </c>
    </row>
    <row r="41" spans="1:59" ht="12.75">
      <c r="A41" s="6" t="s">
        <v>720</v>
      </c>
      <c r="B41" s="4">
        <v>41044</v>
      </c>
      <c r="C41" s="2"/>
      <c r="D41" s="2"/>
      <c r="E41" s="4">
        <v>41044</v>
      </c>
      <c r="F41" s="2">
        <v>2012</v>
      </c>
      <c r="G41" s="2" t="s">
        <v>72</v>
      </c>
      <c r="I41" s="2" t="s">
        <v>72</v>
      </c>
      <c r="L41" s="2" t="s">
        <v>72</v>
      </c>
      <c r="M41" s="2">
        <f t="shared" si="2"/>
        <v>3</v>
      </c>
      <c r="S41" s="2" t="str">
        <f t="shared" si="1"/>
        <v/>
      </c>
      <c r="T41" s="2" t="s">
        <v>467</v>
      </c>
      <c r="U41" s="2" t="s">
        <v>160</v>
      </c>
      <c r="V41" s="2" t="s">
        <v>721</v>
      </c>
      <c r="W41" s="2"/>
      <c r="X41" s="2"/>
      <c r="Z41" s="2"/>
      <c r="AA41" s="2" t="s">
        <v>82</v>
      </c>
      <c r="AB41" s="2"/>
      <c r="AC41" s="2" t="s">
        <v>223</v>
      </c>
      <c r="AD41" s="2"/>
      <c r="AE41" s="2"/>
      <c r="AF41" s="2"/>
      <c r="AG41" s="2"/>
      <c r="AH41" s="2" t="s">
        <v>722</v>
      </c>
      <c r="AI41" s="6" t="s">
        <v>723</v>
      </c>
      <c r="AJ41" s="2" t="s">
        <v>724</v>
      </c>
      <c r="AK41" s="6" t="s">
        <v>725</v>
      </c>
      <c r="AL41" s="2" t="s">
        <v>726</v>
      </c>
      <c r="AM41" s="6" t="s">
        <v>725</v>
      </c>
      <c r="AN41" s="6" t="s">
        <v>727</v>
      </c>
      <c r="AO41" s="6" t="s">
        <v>728</v>
      </c>
      <c r="AP41" s="2" t="s">
        <v>126</v>
      </c>
      <c r="AQ41" s="2">
        <v>1</v>
      </c>
      <c r="AR41" s="2" t="s">
        <v>267</v>
      </c>
    </row>
    <row r="42" spans="1:59" ht="12.75">
      <c r="A42" s="2" t="s">
        <v>729</v>
      </c>
      <c r="B42" s="4">
        <v>41647</v>
      </c>
      <c r="C42" s="4">
        <v>41610</v>
      </c>
      <c r="D42" s="4">
        <v>41647</v>
      </c>
      <c r="E42" s="4">
        <v>41647</v>
      </c>
      <c r="F42" s="2">
        <v>2013</v>
      </c>
      <c r="G42" s="2" t="s">
        <v>72</v>
      </c>
      <c r="H42" s="2" t="s">
        <v>72</v>
      </c>
      <c r="I42" s="2" t="s">
        <v>72</v>
      </c>
      <c r="J42" s="2" t="s">
        <v>93</v>
      </c>
      <c r="K42" s="2" t="s">
        <v>72</v>
      </c>
      <c r="L42" s="2" t="s">
        <v>72</v>
      </c>
      <c r="M42" s="2">
        <f t="shared" si="2"/>
        <v>6</v>
      </c>
      <c r="N42" s="2">
        <v>15</v>
      </c>
      <c r="O42" s="2">
        <v>12.5</v>
      </c>
      <c r="S42" s="2">
        <f t="shared" si="1"/>
        <v>12.5</v>
      </c>
      <c r="T42" s="2" t="s">
        <v>730</v>
      </c>
      <c r="U42" s="2" t="s">
        <v>95</v>
      </c>
      <c r="V42" s="2" t="s">
        <v>731</v>
      </c>
      <c r="W42" s="2"/>
      <c r="X42" s="2"/>
      <c r="Y42" s="2" t="s">
        <v>732</v>
      </c>
      <c r="Z42" s="2"/>
      <c r="AA42" s="2" t="s">
        <v>82</v>
      </c>
      <c r="AB42" s="2"/>
      <c r="AC42" s="2" t="s">
        <v>733</v>
      </c>
      <c r="AH42" s="2" t="s">
        <v>734</v>
      </c>
      <c r="AI42" s="6" t="s">
        <v>735</v>
      </c>
      <c r="AJ42" s="2" t="s">
        <v>736</v>
      </c>
      <c r="AK42" s="6" t="s">
        <v>737</v>
      </c>
      <c r="AL42" s="2" t="s">
        <v>738</v>
      </c>
      <c r="AM42" s="6" t="s">
        <v>737</v>
      </c>
      <c r="AN42" s="6" t="s">
        <v>739</v>
      </c>
      <c r="AO42" s="6" t="s">
        <v>740</v>
      </c>
      <c r="AP42" s="2" t="s">
        <v>99</v>
      </c>
      <c r="AQ42" s="2">
        <v>2</v>
      </c>
      <c r="AR42" s="2" t="s">
        <v>289</v>
      </c>
    </row>
    <row r="43" spans="1:59" ht="12.75">
      <c r="A43" s="2" t="s">
        <v>741</v>
      </c>
      <c r="B43" s="4">
        <v>41865</v>
      </c>
      <c r="C43" s="4">
        <v>41866</v>
      </c>
      <c r="D43" s="4">
        <v>41822</v>
      </c>
      <c r="E43" s="4">
        <v>41822</v>
      </c>
      <c r="F43" s="2">
        <v>2014</v>
      </c>
      <c r="G43" s="2" t="s">
        <v>72</v>
      </c>
      <c r="H43" s="2" t="s">
        <v>72</v>
      </c>
      <c r="I43" s="2" t="s">
        <v>72</v>
      </c>
      <c r="J43" s="2" t="s">
        <v>93</v>
      </c>
      <c r="K43" s="2" t="s">
        <v>72</v>
      </c>
      <c r="L43" s="2" t="s">
        <v>72</v>
      </c>
      <c r="M43" s="2">
        <f t="shared" si="2"/>
        <v>6</v>
      </c>
      <c r="N43" s="2">
        <v>500</v>
      </c>
      <c r="O43" s="2">
        <v>450</v>
      </c>
      <c r="Q43" s="2">
        <v>500</v>
      </c>
      <c r="S43" s="2">
        <f t="shared" si="1"/>
        <v>475</v>
      </c>
      <c r="T43" s="2" t="s">
        <v>742</v>
      </c>
      <c r="U43" s="2" t="s">
        <v>383</v>
      </c>
      <c r="V43" s="2" t="s">
        <v>743</v>
      </c>
      <c r="W43" s="2"/>
      <c r="X43" s="2"/>
      <c r="Y43" s="2" t="s">
        <v>744</v>
      </c>
      <c r="Z43" s="2"/>
      <c r="AA43" s="2" t="s">
        <v>126</v>
      </c>
      <c r="AB43" s="2"/>
      <c r="AC43" s="2" t="s">
        <v>252</v>
      </c>
      <c r="AD43" s="2"/>
      <c r="AE43" s="2"/>
      <c r="AF43" s="2"/>
      <c r="AG43" s="6" t="s">
        <v>745</v>
      </c>
      <c r="AH43" s="2" t="s">
        <v>746</v>
      </c>
      <c r="AI43" s="6" t="s">
        <v>745</v>
      </c>
      <c r="AL43" s="2" t="s">
        <v>747</v>
      </c>
      <c r="AM43" s="6" t="s">
        <v>748</v>
      </c>
      <c r="AN43" s="6" t="s">
        <v>749</v>
      </c>
      <c r="AO43" s="6" t="s">
        <v>750</v>
      </c>
      <c r="AP43" s="2" t="s">
        <v>99</v>
      </c>
      <c r="AQ43" s="2">
        <v>4</v>
      </c>
      <c r="AR43" s="2" t="s">
        <v>751</v>
      </c>
    </row>
    <row r="44" spans="1:59" ht="12.75">
      <c r="A44" s="2" t="s">
        <v>752</v>
      </c>
      <c r="B44" s="4">
        <v>40703</v>
      </c>
      <c r="C44" s="2"/>
      <c r="D44" s="2"/>
      <c r="E44" s="4">
        <v>40703</v>
      </c>
      <c r="F44" s="2">
        <v>2011</v>
      </c>
      <c r="G44" s="2" t="s">
        <v>72</v>
      </c>
      <c r="H44" s="2" t="s">
        <v>72</v>
      </c>
      <c r="I44" s="2" t="s">
        <v>72</v>
      </c>
      <c r="J44" s="2" t="s">
        <v>186</v>
      </c>
      <c r="L44" s="2" t="s">
        <v>72</v>
      </c>
      <c r="M44" s="2">
        <f t="shared" si="2"/>
        <v>5</v>
      </c>
      <c r="S44" s="2" t="str">
        <f t="shared" si="1"/>
        <v/>
      </c>
      <c r="T44" s="2" t="s">
        <v>753</v>
      </c>
      <c r="U44" s="2" t="s">
        <v>95</v>
      </c>
      <c r="V44" s="2" t="s">
        <v>754</v>
      </c>
      <c r="W44" s="2" t="s">
        <v>292</v>
      </c>
      <c r="X44" s="2" t="s">
        <v>755</v>
      </c>
      <c r="Y44" s="2" t="s">
        <v>756</v>
      </c>
      <c r="AA44" s="2" t="s">
        <v>99</v>
      </c>
      <c r="AB44" s="2"/>
      <c r="AC44" s="2" t="s">
        <v>757</v>
      </c>
      <c r="AH44" s="2" t="s">
        <v>758</v>
      </c>
      <c r="AI44" s="6" t="s">
        <v>759</v>
      </c>
      <c r="AJ44" s="2" t="s">
        <v>760</v>
      </c>
      <c r="AK44" s="6" t="s">
        <v>759</v>
      </c>
      <c r="AL44" s="2" t="s">
        <v>761</v>
      </c>
      <c r="AM44" s="6" t="s">
        <v>762</v>
      </c>
      <c r="AP44" s="2" t="s">
        <v>99</v>
      </c>
      <c r="AQ44" s="2">
        <v>2</v>
      </c>
      <c r="AR44" s="2" t="s">
        <v>763</v>
      </c>
    </row>
    <row r="45" spans="1:59" ht="12.75">
      <c r="A45" s="2" t="s">
        <v>764</v>
      </c>
      <c r="B45" s="4">
        <v>40703</v>
      </c>
      <c r="C45" s="4">
        <v>40862</v>
      </c>
      <c r="D45" s="4">
        <v>40862</v>
      </c>
      <c r="E45" s="4">
        <v>40862</v>
      </c>
      <c r="F45" s="2">
        <v>2011</v>
      </c>
      <c r="G45" s="2" t="s">
        <v>72</v>
      </c>
      <c r="H45" s="2" t="s">
        <v>72</v>
      </c>
      <c r="I45" s="2" t="s">
        <v>72</v>
      </c>
      <c r="J45" s="2" t="s">
        <v>186</v>
      </c>
      <c r="L45" s="2" t="s">
        <v>72</v>
      </c>
      <c r="M45" s="2">
        <f t="shared" si="2"/>
        <v>5</v>
      </c>
      <c r="S45" s="2" t="str">
        <f t="shared" si="1"/>
        <v/>
      </c>
      <c r="T45" s="2" t="s">
        <v>765</v>
      </c>
      <c r="U45" s="2" t="s">
        <v>270</v>
      </c>
      <c r="V45" s="2" t="s">
        <v>766</v>
      </c>
      <c r="W45" s="2" t="s">
        <v>767</v>
      </c>
      <c r="X45" s="2" t="s">
        <v>768</v>
      </c>
      <c r="AA45" s="2" t="s">
        <v>126</v>
      </c>
      <c r="AB45" s="2"/>
      <c r="AC45" s="2" t="s">
        <v>194</v>
      </c>
      <c r="AE45" s="2" t="s">
        <v>769</v>
      </c>
      <c r="AF45" s="2" t="s">
        <v>82</v>
      </c>
      <c r="AH45" s="2" t="s">
        <v>770</v>
      </c>
      <c r="AI45" s="6" t="s">
        <v>771</v>
      </c>
      <c r="AN45" s="6" t="s">
        <v>772</v>
      </c>
      <c r="AP45" s="11" t="s">
        <v>126</v>
      </c>
      <c r="AQ45" s="11">
        <v>1</v>
      </c>
      <c r="AR45" s="2" t="s">
        <v>773</v>
      </c>
    </row>
    <row r="46" spans="1:59" ht="12.75">
      <c r="A46" s="2" t="s">
        <v>774</v>
      </c>
      <c r="B46" s="4"/>
      <c r="C46" s="4">
        <v>42745</v>
      </c>
      <c r="D46" s="2"/>
      <c r="E46" s="4">
        <v>42745</v>
      </c>
      <c r="F46" s="2">
        <v>2017</v>
      </c>
      <c r="G46" s="2"/>
      <c r="H46" s="2" t="s">
        <v>72</v>
      </c>
      <c r="K46" s="2"/>
      <c r="L46" s="2"/>
      <c r="M46" s="2">
        <f t="shared" si="2"/>
        <v>1</v>
      </c>
      <c r="N46" s="2"/>
      <c r="S46" s="2" t="str">
        <f t="shared" si="1"/>
        <v/>
      </c>
      <c r="T46" s="2"/>
      <c r="V46" s="2"/>
      <c r="W46" s="2"/>
      <c r="X46" s="2"/>
      <c r="Y46" s="2" t="s">
        <v>775</v>
      </c>
      <c r="Z46" s="2"/>
      <c r="AA46" s="2" t="s">
        <v>82</v>
      </c>
      <c r="AB46" s="2"/>
      <c r="AC46" s="2" t="s">
        <v>776</v>
      </c>
      <c r="AH46" s="2" t="s">
        <v>777</v>
      </c>
      <c r="AI46" s="6" t="s">
        <v>778</v>
      </c>
      <c r="AJ46" s="2" t="s">
        <v>779</v>
      </c>
      <c r="AK46" s="6" t="s">
        <v>780</v>
      </c>
      <c r="AP46" s="2" t="s">
        <v>99</v>
      </c>
      <c r="AQ46" s="2">
        <v>1</v>
      </c>
    </row>
    <row r="47" spans="1:59" ht="12.75">
      <c r="A47" s="2" t="s">
        <v>781</v>
      </c>
      <c r="B47" s="4">
        <v>41012</v>
      </c>
      <c r="C47" s="4">
        <v>41012</v>
      </c>
      <c r="D47" s="4">
        <v>41011</v>
      </c>
      <c r="E47" s="4">
        <v>41011</v>
      </c>
      <c r="F47" s="2">
        <v>2012</v>
      </c>
      <c r="G47" s="2" t="s">
        <v>72</v>
      </c>
      <c r="H47" s="2" t="s">
        <v>72</v>
      </c>
      <c r="I47" s="2" t="s">
        <v>72</v>
      </c>
      <c r="J47" s="2" t="s">
        <v>186</v>
      </c>
      <c r="K47" s="2" t="s">
        <v>72</v>
      </c>
      <c r="L47" s="2" t="s">
        <v>72</v>
      </c>
      <c r="M47" s="2">
        <f t="shared" si="2"/>
        <v>6</v>
      </c>
      <c r="N47" s="2"/>
      <c r="S47" s="2" t="str">
        <f t="shared" si="1"/>
        <v/>
      </c>
      <c r="T47" s="2" t="s">
        <v>782</v>
      </c>
      <c r="U47" s="2" t="s">
        <v>160</v>
      </c>
      <c r="V47" s="2" t="s">
        <v>783</v>
      </c>
      <c r="W47" s="2" t="s">
        <v>292</v>
      </c>
      <c r="X47" s="2" t="s">
        <v>784</v>
      </c>
      <c r="Y47" s="2" t="s">
        <v>785</v>
      </c>
      <c r="Z47" s="2"/>
      <c r="AA47" s="2" t="s">
        <v>99</v>
      </c>
      <c r="AB47" s="2"/>
      <c r="AC47" s="2" t="s">
        <v>252</v>
      </c>
      <c r="AD47" s="2"/>
      <c r="AE47" s="2"/>
      <c r="AF47" s="2"/>
      <c r="AG47" s="2"/>
      <c r="AH47" s="2" t="s">
        <v>786</v>
      </c>
      <c r="AI47" s="6" t="s">
        <v>787</v>
      </c>
      <c r="AJ47" s="2" t="s">
        <v>788</v>
      </c>
      <c r="AK47" s="6" t="s">
        <v>789</v>
      </c>
      <c r="AL47" s="2" t="s">
        <v>790</v>
      </c>
      <c r="AM47" s="6" t="s">
        <v>791</v>
      </c>
      <c r="AP47" s="2" t="s">
        <v>99</v>
      </c>
      <c r="AQ47" s="2">
        <v>2</v>
      </c>
    </row>
    <row r="48" spans="1:59" ht="12.75">
      <c r="A48" s="2" t="s">
        <v>792</v>
      </c>
      <c r="B48" s="4">
        <v>42438</v>
      </c>
      <c r="C48" s="2"/>
      <c r="D48" s="2"/>
      <c r="E48" s="4">
        <v>42438</v>
      </c>
      <c r="F48" s="2">
        <v>2016</v>
      </c>
      <c r="G48" s="2" t="s">
        <v>72</v>
      </c>
      <c r="H48" s="2" t="s">
        <v>72</v>
      </c>
      <c r="I48" s="2" t="s">
        <v>72</v>
      </c>
      <c r="J48" s="2" t="s">
        <v>93</v>
      </c>
      <c r="K48" s="2" t="s">
        <v>72</v>
      </c>
      <c r="L48" s="2" t="s">
        <v>72</v>
      </c>
      <c r="M48" s="2">
        <f t="shared" si="2"/>
        <v>6</v>
      </c>
      <c r="S48" s="2" t="str">
        <f t="shared" si="1"/>
        <v/>
      </c>
      <c r="T48" s="2" t="s">
        <v>793</v>
      </c>
      <c r="U48" s="2" t="s">
        <v>95</v>
      </c>
      <c r="V48" s="2" t="s">
        <v>794</v>
      </c>
      <c r="W48" s="2"/>
      <c r="X48" s="2"/>
      <c r="Y48" s="2" t="s">
        <v>795</v>
      </c>
      <c r="Z48" s="2"/>
      <c r="AA48" s="2" t="s">
        <v>99</v>
      </c>
      <c r="AB48" s="2"/>
      <c r="AC48" s="2" t="s">
        <v>796</v>
      </c>
      <c r="AH48" s="2" t="s">
        <v>797</v>
      </c>
      <c r="AI48" s="6" t="s">
        <v>798</v>
      </c>
      <c r="AJ48" s="2" t="s">
        <v>799</v>
      </c>
      <c r="AK48" s="6" t="s">
        <v>800</v>
      </c>
      <c r="AL48" s="2" t="s">
        <v>801</v>
      </c>
      <c r="AM48" s="6" t="s">
        <v>802</v>
      </c>
      <c r="AN48" s="6" t="s">
        <v>803</v>
      </c>
      <c r="AO48" s="6" t="s">
        <v>802</v>
      </c>
      <c r="AP48" s="2" t="s">
        <v>99</v>
      </c>
      <c r="AQ48" s="2">
        <v>2</v>
      </c>
    </row>
    <row r="49" spans="1:44" ht="12.75">
      <c r="A49" s="2" t="s">
        <v>804</v>
      </c>
      <c r="B49" s="4">
        <v>43024</v>
      </c>
      <c r="C49" s="2"/>
      <c r="D49" s="2"/>
      <c r="E49" s="4">
        <v>43024</v>
      </c>
      <c r="F49" s="2">
        <v>2017</v>
      </c>
      <c r="G49" s="2" t="s">
        <v>72</v>
      </c>
      <c r="H49" s="2" t="s">
        <v>72</v>
      </c>
      <c r="I49" s="2" t="s">
        <v>72</v>
      </c>
      <c r="J49" s="2" t="s">
        <v>93</v>
      </c>
      <c r="K49" s="2" t="s">
        <v>805</v>
      </c>
      <c r="L49" s="2" t="s">
        <v>805</v>
      </c>
      <c r="M49" s="2">
        <f t="shared" si="2"/>
        <v>6</v>
      </c>
      <c r="O49" s="2">
        <v>100</v>
      </c>
      <c r="Q49" s="2">
        <v>100</v>
      </c>
      <c r="S49" s="2">
        <f t="shared" si="1"/>
        <v>100</v>
      </c>
      <c r="T49" s="2" t="s">
        <v>806</v>
      </c>
      <c r="U49" s="2" t="s">
        <v>95</v>
      </c>
      <c r="V49" s="2" t="s">
        <v>807</v>
      </c>
      <c r="W49" s="2"/>
      <c r="X49" s="2"/>
      <c r="Z49" s="2"/>
      <c r="AA49" s="2" t="s">
        <v>99</v>
      </c>
      <c r="AB49" s="2"/>
      <c r="AC49" s="2" t="s">
        <v>513</v>
      </c>
      <c r="AF49" s="2"/>
      <c r="AG49" s="6" t="s">
        <v>808</v>
      </c>
      <c r="AH49" s="2" t="s">
        <v>809</v>
      </c>
      <c r="AI49" s="6" t="s">
        <v>810</v>
      </c>
      <c r="AJ49" s="2" t="s">
        <v>811</v>
      </c>
      <c r="AK49" s="6" t="s">
        <v>810</v>
      </c>
      <c r="AL49" s="2" t="s">
        <v>812</v>
      </c>
      <c r="AM49" s="6" t="s">
        <v>813</v>
      </c>
      <c r="AN49" s="6" t="s">
        <v>814</v>
      </c>
      <c r="AP49" s="2" t="s">
        <v>99</v>
      </c>
      <c r="AQ49" s="11">
        <v>3</v>
      </c>
      <c r="AR49" s="2" t="s">
        <v>289</v>
      </c>
    </row>
    <row r="50" spans="1:44" ht="12.75">
      <c r="A50" s="2" t="s">
        <v>815</v>
      </c>
      <c r="B50" s="4"/>
      <c r="C50" s="4">
        <v>41341</v>
      </c>
      <c r="D50" s="2"/>
      <c r="E50" s="4">
        <v>41341</v>
      </c>
      <c r="F50" s="2">
        <v>2013</v>
      </c>
      <c r="G50" s="2"/>
      <c r="H50" s="2" t="s">
        <v>72</v>
      </c>
      <c r="I50" s="2" t="s">
        <v>72</v>
      </c>
      <c r="J50" s="2" t="s">
        <v>186</v>
      </c>
      <c r="K50" s="2" t="s">
        <v>72</v>
      </c>
      <c r="L50" s="2" t="s">
        <v>72</v>
      </c>
      <c r="M50" s="2">
        <f t="shared" si="2"/>
        <v>5</v>
      </c>
      <c r="S50" s="2" t="str">
        <f t="shared" si="1"/>
        <v/>
      </c>
      <c r="T50" s="2"/>
      <c r="U50" s="2" t="s">
        <v>270</v>
      </c>
      <c r="V50" s="2" t="s">
        <v>816</v>
      </c>
      <c r="W50" s="2" t="s">
        <v>191</v>
      </c>
      <c r="X50" s="2" t="s">
        <v>817</v>
      </c>
      <c r="Y50" s="2" t="s">
        <v>818</v>
      </c>
      <c r="AA50" s="2" t="s">
        <v>126</v>
      </c>
      <c r="AB50" s="2"/>
      <c r="AC50" s="2" t="s">
        <v>819</v>
      </c>
      <c r="AH50" s="2" t="s">
        <v>820</v>
      </c>
      <c r="AI50" s="6" t="s">
        <v>821</v>
      </c>
      <c r="AJ50" s="2" t="s">
        <v>822</v>
      </c>
      <c r="AK50" s="6" t="s">
        <v>823</v>
      </c>
      <c r="AL50" s="2" t="s">
        <v>824</v>
      </c>
      <c r="AM50" s="6" t="s">
        <v>823</v>
      </c>
      <c r="AN50" s="6" t="s">
        <v>825</v>
      </c>
      <c r="AP50" s="2" t="s">
        <v>126</v>
      </c>
      <c r="AQ50" s="2">
        <v>2</v>
      </c>
      <c r="AR50" s="2" t="s">
        <v>826</v>
      </c>
    </row>
    <row r="51" spans="1:44" ht="12.75">
      <c r="A51" s="2" t="s">
        <v>827</v>
      </c>
      <c r="B51" s="4">
        <v>41498</v>
      </c>
      <c r="C51" s="2"/>
      <c r="D51" s="2"/>
      <c r="E51" s="4">
        <v>41498</v>
      </c>
      <c r="F51" s="2">
        <v>2013</v>
      </c>
      <c r="G51" s="2" t="s">
        <v>72</v>
      </c>
      <c r="H51" s="2" t="s">
        <v>72</v>
      </c>
      <c r="I51" s="2" t="s">
        <v>72</v>
      </c>
      <c r="J51" s="2" t="s">
        <v>186</v>
      </c>
      <c r="K51" s="2" t="s">
        <v>72</v>
      </c>
      <c r="L51" s="2" t="s">
        <v>72</v>
      </c>
      <c r="M51" s="2">
        <f t="shared" si="2"/>
        <v>6</v>
      </c>
      <c r="S51" s="2" t="str">
        <f t="shared" si="1"/>
        <v/>
      </c>
      <c r="T51" s="2" t="s">
        <v>828</v>
      </c>
      <c r="U51" s="2" t="s">
        <v>662</v>
      </c>
      <c r="V51" s="2" t="s">
        <v>829</v>
      </c>
      <c r="W51" s="2" t="s">
        <v>830</v>
      </c>
      <c r="X51" s="2" t="s">
        <v>831</v>
      </c>
      <c r="Y51" s="2" t="s">
        <v>832</v>
      </c>
      <c r="AA51" s="2" t="s">
        <v>99</v>
      </c>
      <c r="AB51" s="2"/>
      <c r="AC51" s="2" t="s">
        <v>557</v>
      </c>
      <c r="AH51" s="2" t="s">
        <v>833</v>
      </c>
      <c r="AI51" s="6" t="s">
        <v>834</v>
      </c>
      <c r="AJ51" s="2" t="s">
        <v>835</v>
      </c>
      <c r="AK51" s="6" t="s">
        <v>836</v>
      </c>
      <c r="AL51" s="2" t="s">
        <v>837</v>
      </c>
      <c r="AM51" s="6" t="s">
        <v>838</v>
      </c>
      <c r="AN51" s="6" t="s">
        <v>839</v>
      </c>
      <c r="AP51" s="2" t="s">
        <v>99</v>
      </c>
      <c r="AQ51" s="2">
        <v>1</v>
      </c>
    </row>
    <row r="52" spans="1:44" ht="12.75">
      <c r="A52" s="2" t="s">
        <v>840</v>
      </c>
      <c r="B52" s="4">
        <v>41473</v>
      </c>
      <c r="C52" s="2"/>
      <c r="D52" s="2"/>
      <c r="E52" s="4">
        <v>41473</v>
      </c>
      <c r="F52" s="2">
        <v>2013</v>
      </c>
      <c r="G52" s="2" t="s">
        <v>72</v>
      </c>
      <c r="H52" s="2" t="s">
        <v>72</v>
      </c>
      <c r="I52" s="2" t="s">
        <v>72</v>
      </c>
      <c r="K52" s="2" t="s">
        <v>72</v>
      </c>
      <c r="L52" s="2" t="s">
        <v>72</v>
      </c>
      <c r="M52" s="2">
        <f t="shared" si="2"/>
        <v>5</v>
      </c>
      <c r="S52" s="2" t="str">
        <f t="shared" si="1"/>
        <v/>
      </c>
      <c r="T52" s="2" t="s">
        <v>841</v>
      </c>
      <c r="U52" s="2" t="s">
        <v>95</v>
      </c>
      <c r="V52" s="2" t="s">
        <v>842</v>
      </c>
      <c r="W52" s="2"/>
      <c r="X52" s="2"/>
      <c r="Y52" s="2" t="s">
        <v>843</v>
      </c>
      <c r="AA52" s="2" t="s">
        <v>99</v>
      </c>
      <c r="AB52" s="2"/>
      <c r="AC52" s="2" t="s">
        <v>223</v>
      </c>
      <c r="AH52" s="2" t="s">
        <v>844</v>
      </c>
      <c r="AI52" s="6" t="s">
        <v>845</v>
      </c>
      <c r="AJ52" s="2" t="s">
        <v>846</v>
      </c>
      <c r="AK52" s="6" t="s">
        <v>847</v>
      </c>
      <c r="AL52" s="2" t="s">
        <v>848</v>
      </c>
      <c r="AM52" s="6" t="s">
        <v>847</v>
      </c>
      <c r="AN52" s="6" t="s">
        <v>849</v>
      </c>
      <c r="AP52" s="2" t="s">
        <v>99</v>
      </c>
      <c r="AQ52" s="2">
        <v>1</v>
      </c>
    </row>
    <row r="53" spans="1:44" ht="12.75">
      <c r="A53" s="2" t="s">
        <v>850</v>
      </c>
      <c r="B53" s="4">
        <v>42632</v>
      </c>
      <c r="C53" s="2"/>
      <c r="D53" s="2"/>
      <c r="E53" s="4">
        <v>42632</v>
      </c>
      <c r="F53" s="2">
        <v>2016</v>
      </c>
      <c r="G53" s="2" t="s">
        <v>72</v>
      </c>
      <c r="H53" s="2" t="s">
        <v>72</v>
      </c>
      <c r="I53" s="2" t="s">
        <v>72</v>
      </c>
      <c r="J53" s="2" t="s">
        <v>186</v>
      </c>
      <c r="K53" s="2" t="s">
        <v>72</v>
      </c>
      <c r="L53" s="2" t="s">
        <v>72</v>
      </c>
      <c r="M53" s="2">
        <f t="shared" si="2"/>
        <v>6</v>
      </c>
      <c r="S53" s="2" t="str">
        <f t="shared" si="1"/>
        <v/>
      </c>
      <c r="T53" s="2" t="s">
        <v>851</v>
      </c>
      <c r="U53" s="2" t="s">
        <v>852</v>
      </c>
      <c r="V53" s="2" t="s">
        <v>853</v>
      </c>
      <c r="W53" s="2" t="s">
        <v>767</v>
      </c>
      <c r="X53" s="2" t="s">
        <v>854</v>
      </c>
      <c r="Y53" s="2" t="s">
        <v>855</v>
      </c>
      <c r="Z53" s="2"/>
      <c r="AA53" s="2" t="s">
        <v>99</v>
      </c>
      <c r="AB53" s="2"/>
      <c r="AC53" s="2" t="s">
        <v>856</v>
      </c>
      <c r="AH53" s="2" t="s">
        <v>857</v>
      </c>
      <c r="AI53" s="6" t="s">
        <v>858</v>
      </c>
      <c r="AJ53" s="2" t="s">
        <v>859</v>
      </c>
      <c r="AK53" s="6" t="s">
        <v>860</v>
      </c>
      <c r="AL53" s="2" t="s">
        <v>861</v>
      </c>
      <c r="AM53" s="6" t="s">
        <v>862</v>
      </c>
      <c r="AN53" s="6" t="s">
        <v>863</v>
      </c>
      <c r="AP53" s="2" t="s">
        <v>99</v>
      </c>
      <c r="AQ53" s="2">
        <v>1</v>
      </c>
    </row>
    <row r="54" spans="1:44" ht="12.75">
      <c r="A54" s="6" t="s">
        <v>864</v>
      </c>
      <c r="B54" s="4">
        <v>40367</v>
      </c>
      <c r="C54" s="2"/>
      <c r="D54" s="2"/>
      <c r="E54" s="4">
        <v>40367</v>
      </c>
      <c r="F54" s="2">
        <v>2010</v>
      </c>
      <c r="G54" s="2" t="s">
        <v>72</v>
      </c>
      <c r="H54" s="2" t="s">
        <v>72</v>
      </c>
      <c r="I54" s="2" t="s">
        <v>72</v>
      </c>
      <c r="J54" s="2" t="s">
        <v>186</v>
      </c>
      <c r="K54" s="2" t="s">
        <v>72</v>
      </c>
      <c r="L54" s="2" t="s">
        <v>72</v>
      </c>
      <c r="M54" s="2">
        <f t="shared" si="2"/>
        <v>6</v>
      </c>
      <c r="N54" s="2">
        <v>2.5</v>
      </c>
      <c r="S54" s="2" t="str">
        <f t="shared" si="1"/>
        <v/>
      </c>
      <c r="T54" s="2" t="s">
        <v>865</v>
      </c>
      <c r="U54" s="2" t="s">
        <v>95</v>
      </c>
      <c r="V54" s="2" t="s">
        <v>866</v>
      </c>
      <c r="W54" s="2" t="s">
        <v>191</v>
      </c>
      <c r="X54" s="2" t="s">
        <v>867</v>
      </c>
      <c r="Y54" s="2" t="s">
        <v>868</v>
      </c>
      <c r="Z54" s="2"/>
      <c r="AA54" s="2" t="s">
        <v>126</v>
      </c>
      <c r="AB54" s="2"/>
      <c r="AC54" s="2" t="s">
        <v>869</v>
      </c>
      <c r="AE54" s="2" t="s">
        <v>870</v>
      </c>
      <c r="AF54" s="2" t="s">
        <v>82</v>
      </c>
      <c r="AH54" s="2" t="s">
        <v>871</v>
      </c>
      <c r="AI54" s="2" t="s">
        <v>872</v>
      </c>
      <c r="AJ54" s="2" t="s">
        <v>873</v>
      </c>
      <c r="AK54" s="2" t="s">
        <v>872</v>
      </c>
      <c r="AL54" s="2" t="s">
        <v>874</v>
      </c>
      <c r="AM54" s="6" t="s">
        <v>875</v>
      </c>
      <c r="AN54" s="6" t="s">
        <v>875</v>
      </c>
      <c r="AP54" s="2" t="s">
        <v>99</v>
      </c>
      <c r="AQ54" s="2">
        <v>2</v>
      </c>
    </row>
    <row r="55" spans="1:44" ht="12.75">
      <c r="A55" s="2" t="s">
        <v>876</v>
      </c>
      <c r="B55" s="4">
        <v>40228</v>
      </c>
      <c r="C55" s="4">
        <v>40211</v>
      </c>
      <c r="D55" s="4">
        <v>40228</v>
      </c>
      <c r="E55" s="4">
        <v>40228</v>
      </c>
      <c r="F55" s="2">
        <v>2010</v>
      </c>
      <c r="G55" s="2" t="s">
        <v>72</v>
      </c>
      <c r="H55" s="2" t="s">
        <v>72</v>
      </c>
      <c r="I55" s="2" t="s">
        <v>72</v>
      </c>
      <c r="J55" s="2" t="s">
        <v>186</v>
      </c>
      <c r="K55" s="2" t="s">
        <v>72</v>
      </c>
      <c r="L55" s="2" t="s">
        <v>72</v>
      </c>
      <c r="M55" s="2">
        <f t="shared" si="2"/>
        <v>6</v>
      </c>
      <c r="S55" s="2" t="str">
        <f t="shared" si="1"/>
        <v/>
      </c>
      <c r="T55" s="2" t="s">
        <v>877</v>
      </c>
      <c r="U55" s="2" t="s">
        <v>95</v>
      </c>
      <c r="V55" s="2" t="s">
        <v>878</v>
      </c>
      <c r="W55" s="2" t="s">
        <v>292</v>
      </c>
      <c r="X55" s="2" t="s">
        <v>879</v>
      </c>
      <c r="Y55" s="2" t="s">
        <v>877</v>
      </c>
      <c r="Z55" s="2" t="s">
        <v>880</v>
      </c>
      <c r="AA55" s="2" t="s">
        <v>99</v>
      </c>
      <c r="AB55" s="2"/>
      <c r="AC55" s="2" t="s">
        <v>881</v>
      </c>
      <c r="AH55" s="2" t="s">
        <v>882</v>
      </c>
      <c r="AI55" s="6" t="s">
        <v>883</v>
      </c>
      <c r="AJ55" s="2" t="s">
        <v>884</v>
      </c>
      <c r="AK55" s="6" t="s">
        <v>885</v>
      </c>
      <c r="AL55" s="2" t="s">
        <v>886</v>
      </c>
      <c r="AM55" s="6" t="s">
        <v>887</v>
      </c>
      <c r="AN55" s="6" t="s">
        <v>888</v>
      </c>
      <c r="AP55" s="2" t="s">
        <v>99</v>
      </c>
      <c r="AQ55" s="2">
        <v>3</v>
      </c>
    </row>
    <row r="56" spans="1:44" ht="12.75">
      <c r="A56" s="2" t="s">
        <v>889</v>
      </c>
      <c r="B56" s="4">
        <v>41723</v>
      </c>
      <c r="C56" s="4">
        <v>41841</v>
      </c>
      <c r="D56" s="4">
        <v>41723</v>
      </c>
      <c r="E56" s="4">
        <v>41723</v>
      </c>
      <c r="F56" s="2">
        <v>2014</v>
      </c>
      <c r="G56" s="2" t="s">
        <v>72</v>
      </c>
      <c r="H56" s="2" t="s">
        <v>72</v>
      </c>
      <c r="I56" s="2" t="s">
        <v>72</v>
      </c>
      <c r="K56" s="2" t="s">
        <v>72</v>
      </c>
      <c r="L56" s="2" t="s">
        <v>72</v>
      </c>
      <c r="M56" s="2">
        <f t="shared" si="2"/>
        <v>5</v>
      </c>
      <c r="N56" s="2">
        <v>2000</v>
      </c>
      <c r="O56" s="2">
        <v>3000</v>
      </c>
      <c r="Q56" s="2">
        <v>2180.71</v>
      </c>
      <c r="R56" s="2">
        <v>2180.71</v>
      </c>
      <c r="S56" s="2">
        <f t="shared" si="1"/>
        <v>2453.8066666666668</v>
      </c>
      <c r="T56" s="2" t="s">
        <v>890</v>
      </c>
      <c r="U56" s="2" t="s">
        <v>891</v>
      </c>
      <c r="V56" s="2" t="s">
        <v>892</v>
      </c>
      <c r="W56" s="2"/>
      <c r="X56" s="2"/>
      <c r="Z56" s="2"/>
      <c r="AA56" s="2" t="s">
        <v>82</v>
      </c>
      <c r="AB56" s="2"/>
      <c r="AC56" s="2" t="s">
        <v>893</v>
      </c>
      <c r="AD56" s="2"/>
      <c r="AE56" s="2"/>
      <c r="AF56" s="2"/>
      <c r="AG56" s="6" t="s">
        <v>894</v>
      </c>
      <c r="AH56" s="2" t="s">
        <v>895</v>
      </c>
      <c r="AI56" s="6" t="s">
        <v>894</v>
      </c>
      <c r="AJ56" s="2" t="s">
        <v>896</v>
      </c>
      <c r="AK56" s="6" t="s">
        <v>894</v>
      </c>
      <c r="AL56" s="2" t="s">
        <v>897</v>
      </c>
      <c r="AM56" s="6" t="s">
        <v>898</v>
      </c>
      <c r="AN56" s="6" t="s">
        <v>899</v>
      </c>
      <c r="AP56" s="2" t="s">
        <v>99</v>
      </c>
      <c r="AQ56" s="2">
        <v>1</v>
      </c>
    </row>
    <row r="57" spans="1:44" ht="12.75">
      <c r="A57" s="2" t="s">
        <v>900</v>
      </c>
      <c r="B57" s="4">
        <v>41560</v>
      </c>
      <c r="C57" s="2"/>
      <c r="D57" s="2"/>
      <c r="E57" s="4">
        <v>41560</v>
      </c>
      <c r="F57" s="2">
        <v>2013</v>
      </c>
      <c r="G57" s="2" t="s">
        <v>72</v>
      </c>
      <c r="H57" s="2" t="s">
        <v>72</v>
      </c>
      <c r="I57" s="2" t="s">
        <v>72</v>
      </c>
      <c r="J57" s="2" t="s">
        <v>93</v>
      </c>
      <c r="K57" s="2" t="s">
        <v>72</v>
      </c>
      <c r="L57" s="2" t="s">
        <v>72</v>
      </c>
      <c r="M57" s="2">
        <f t="shared" si="2"/>
        <v>6</v>
      </c>
      <c r="Q57" s="2"/>
      <c r="R57" s="2">
        <v>200</v>
      </c>
      <c r="S57" s="2">
        <f t="shared" si="1"/>
        <v>200</v>
      </c>
      <c r="T57" s="2" t="s">
        <v>901</v>
      </c>
      <c r="U57" s="2" t="s">
        <v>95</v>
      </c>
      <c r="V57" s="2" t="s">
        <v>902</v>
      </c>
      <c r="W57" s="2"/>
      <c r="X57" s="2"/>
      <c r="Y57" s="2" t="s">
        <v>903</v>
      </c>
      <c r="AA57" s="2" t="s">
        <v>126</v>
      </c>
      <c r="AB57" s="2" t="s">
        <v>904</v>
      </c>
      <c r="AC57" s="2" t="s">
        <v>905</v>
      </c>
      <c r="AF57" s="2"/>
      <c r="AG57" s="6" t="s">
        <v>906</v>
      </c>
      <c r="AH57" s="2" t="s">
        <v>907</v>
      </c>
      <c r="AI57" s="6" t="s">
        <v>908</v>
      </c>
      <c r="AJ57" s="2" t="s">
        <v>909</v>
      </c>
      <c r="AK57" s="6" t="s">
        <v>908</v>
      </c>
      <c r="AL57" s="2" t="s">
        <v>910</v>
      </c>
      <c r="AM57" s="6" t="s">
        <v>911</v>
      </c>
      <c r="AN57" s="6" t="s">
        <v>912</v>
      </c>
      <c r="AP57" s="2" t="s">
        <v>99</v>
      </c>
      <c r="AQ57" s="2">
        <v>3</v>
      </c>
    </row>
    <row r="58" spans="1:44" ht="12.75">
      <c r="A58" s="2" t="s">
        <v>913</v>
      </c>
      <c r="B58" s="20">
        <v>41334</v>
      </c>
      <c r="C58" s="4">
        <v>41334</v>
      </c>
      <c r="D58" s="4">
        <v>41374</v>
      </c>
      <c r="E58" s="4">
        <v>41374</v>
      </c>
      <c r="F58" s="2">
        <v>2013</v>
      </c>
      <c r="G58" s="2" t="s">
        <v>72</v>
      </c>
      <c r="H58" s="2" t="s">
        <v>72</v>
      </c>
      <c r="I58" s="2" t="s">
        <v>72</v>
      </c>
      <c r="J58" s="2" t="s">
        <v>93</v>
      </c>
      <c r="L58" s="2" t="s">
        <v>72</v>
      </c>
      <c r="M58" s="2">
        <f t="shared" si="2"/>
        <v>5</v>
      </c>
      <c r="S58" s="2" t="str">
        <f t="shared" si="1"/>
        <v/>
      </c>
      <c r="T58" s="2" t="s">
        <v>914</v>
      </c>
      <c r="U58" s="2" t="s">
        <v>95</v>
      </c>
      <c r="V58" s="2" t="s">
        <v>915</v>
      </c>
      <c r="W58" s="2"/>
      <c r="X58" s="2"/>
      <c r="Y58" s="2" t="s">
        <v>916</v>
      </c>
      <c r="AA58" s="2" t="s">
        <v>99</v>
      </c>
      <c r="AB58" s="2"/>
      <c r="AC58" s="2" t="s">
        <v>310</v>
      </c>
      <c r="AL58" s="2" t="s">
        <v>917</v>
      </c>
      <c r="AM58" s="6" t="s">
        <v>918</v>
      </c>
      <c r="AN58" s="6" t="s">
        <v>919</v>
      </c>
      <c r="AP58" s="2" t="s">
        <v>99</v>
      </c>
      <c r="AQ58" s="11">
        <v>2</v>
      </c>
      <c r="AR58" s="2" t="s">
        <v>920</v>
      </c>
    </row>
    <row r="59" spans="1:44" ht="12.75">
      <c r="A59" s="2" t="s">
        <v>921</v>
      </c>
      <c r="B59" s="4">
        <v>42947</v>
      </c>
      <c r="C59" s="2"/>
      <c r="D59" s="2"/>
      <c r="E59" s="4">
        <v>42947</v>
      </c>
      <c r="F59" s="2">
        <v>2017</v>
      </c>
      <c r="G59" s="2" t="s">
        <v>72</v>
      </c>
      <c r="H59" s="2" t="s">
        <v>72</v>
      </c>
      <c r="I59" s="2" t="s">
        <v>72</v>
      </c>
      <c r="J59" s="2" t="s">
        <v>186</v>
      </c>
      <c r="K59" s="2" t="s">
        <v>72</v>
      </c>
      <c r="L59" s="2" t="s">
        <v>72</v>
      </c>
      <c r="M59" s="2">
        <f t="shared" si="2"/>
        <v>6</v>
      </c>
      <c r="S59" s="2" t="str">
        <f t="shared" si="1"/>
        <v/>
      </c>
      <c r="T59" s="2" t="s">
        <v>922</v>
      </c>
      <c r="U59" s="2" t="s">
        <v>95</v>
      </c>
      <c r="V59" s="2" t="s">
        <v>923</v>
      </c>
      <c r="W59" s="2" t="s">
        <v>292</v>
      </c>
      <c r="X59" s="2" t="s">
        <v>924</v>
      </c>
      <c r="Y59" s="2" t="s">
        <v>925</v>
      </c>
      <c r="Z59" s="2" t="s">
        <v>193</v>
      </c>
      <c r="AA59" s="2" t="s">
        <v>99</v>
      </c>
      <c r="AB59" s="2"/>
      <c r="AC59" s="2" t="s">
        <v>905</v>
      </c>
      <c r="AH59" s="2" t="s">
        <v>926</v>
      </c>
      <c r="AI59" s="6" t="s">
        <v>927</v>
      </c>
      <c r="AJ59" s="2" t="s">
        <v>928</v>
      </c>
      <c r="AK59" s="6" t="s">
        <v>929</v>
      </c>
      <c r="AL59" s="2" t="s">
        <v>930</v>
      </c>
      <c r="AM59" s="6" t="s">
        <v>927</v>
      </c>
      <c r="AN59" s="6" t="s">
        <v>929</v>
      </c>
      <c r="AO59" s="6" t="s">
        <v>931</v>
      </c>
      <c r="AP59" s="2" t="s">
        <v>99</v>
      </c>
      <c r="AQ59" s="2">
        <v>2</v>
      </c>
      <c r="AR59" s="2" t="s">
        <v>932</v>
      </c>
    </row>
    <row r="60" spans="1:44" ht="12.75">
      <c r="A60" s="2" t="s">
        <v>933</v>
      </c>
      <c r="B60" s="4">
        <v>39282</v>
      </c>
      <c r="C60" s="2"/>
      <c r="D60" s="2"/>
      <c r="E60" s="4">
        <v>39282</v>
      </c>
      <c r="F60" s="2">
        <v>2007</v>
      </c>
      <c r="G60" s="2" t="s">
        <v>72</v>
      </c>
      <c r="H60" s="2" t="s">
        <v>72</v>
      </c>
      <c r="I60" s="2" t="s">
        <v>72</v>
      </c>
      <c r="J60" s="2" t="s">
        <v>186</v>
      </c>
      <c r="M60" s="2">
        <f t="shared" si="2"/>
        <v>4</v>
      </c>
      <c r="S60" s="2" t="str">
        <f t="shared" si="1"/>
        <v/>
      </c>
      <c r="T60" s="2" t="s">
        <v>934</v>
      </c>
      <c r="V60" s="2"/>
      <c r="W60" s="2" t="s">
        <v>830</v>
      </c>
      <c r="X60" s="2" t="s">
        <v>935</v>
      </c>
      <c r="Y60" s="2" t="s">
        <v>936</v>
      </c>
      <c r="Z60" s="2" t="s">
        <v>937</v>
      </c>
      <c r="AA60" s="2" t="s">
        <v>99</v>
      </c>
      <c r="AB60" s="2"/>
      <c r="AC60" s="2" t="s">
        <v>938</v>
      </c>
      <c r="AF60" s="2"/>
      <c r="AG60" s="6" t="s">
        <v>939</v>
      </c>
      <c r="AH60" s="2" t="s">
        <v>940</v>
      </c>
      <c r="AI60" s="6" t="s">
        <v>939</v>
      </c>
      <c r="AJ60" s="2" t="s">
        <v>941</v>
      </c>
      <c r="AK60" s="6" t="s">
        <v>939</v>
      </c>
      <c r="AL60" s="2" t="s">
        <v>942</v>
      </c>
      <c r="AM60" s="6" t="s">
        <v>943</v>
      </c>
      <c r="AN60" s="6" t="s">
        <v>944</v>
      </c>
      <c r="AO60" s="6" t="s">
        <v>945</v>
      </c>
      <c r="AP60" s="2" t="s">
        <v>99</v>
      </c>
      <c r="AQ60" s="2">
        <v>3</v>
      </c>
    </row>
    <row r="61" spans="1:44" ht="12.75">
      <c r="A61" s="2" t="s">
        <v>946</v>
      </c>
      <c r="B61" s="4">
        <v>41389</v>
      </c>
      <c r="C61" s="2"/>
      <c r="D61" s="2"/>
      <c r="E61" s="4">
        <v>41389</v>
      </c>
      <c r="F61" s="2">
        <v>2013</v>
      </c>
      <c r="G61" s="2" t="s">
        <v>72</v>
      </c>
      <c r="H61" s="2" t="s">
        <v>72</v>
      </c>
      <c r="I61" s="2" t="s">
        <v>72</v>
      </c>
      <c r="J61" s="2" t="s">
        <v>93</v>
      </c>
      <c r="K61" s="2" t="s">
        <v>72</v>
      </c>
      <c r="L61" s="2" t="s">
        <v>72</v>
      </c>
      <c r="M61" s="2">
        <f t="shared" si="2"/>
        <v>6</v>
      </c>
      <c r="N61" s="2">
        <v>85</v>
      </c>
      <c r="S61" s="2" t="str">
        <f t="shared" si="1"/>
        <v/>
      </c>
      <c r="T61" s="2" t="s">
        <v>947</v>
      </c>
      <c r="U61" s="2" t="s">
        <v>948</v>
      </c>
      <c r="V61" s="2" t="s">
        <v>949</v>
      </c>
      <c r="W61" s="2"/>
      <c r="X61" s="2"/>
      <c r="Y61" s="2" t="s">
        <v>950</v>
      </c>
      <c r="Z61" s="2"/>
      <c r="AA61" s="2" t="s">
        <v>99</v>
      </c>
      <c r="AB61" s="2"/>
      <c r="AC61" s="2" t="s">
        <v>252</v>
      </c>
      <c r="AF61" s="2"/>
      <c r="AG61" s="6" t="s">
        <v>951</v>
      </c>
      <c r="AH61" s="2" t="s">
        <v>952</v>
      </c>
      <c r="AI61" s="6" t="s">
        <v>953</v>
      </c>
      <c r="AJ61" s="2" t="s">
        <v>954</v>
      </c>
      <c r="AK61" s="6" t="s">
        <v>953</v>
      </c>
      <c r="AL61" s="2" t="s">
        <v>955</v>
      </c>
      <c r="AM61" s="6" t="s">
        <v>956</v>
      </c>
      <c r="AN61" s="6" t="s">
        <v>957</v>
      </c>
      <c r="AO61" s="6" t="s">
        <v>958</v>
      </c>
      <c r="AP61" s="2" t="s">
        <v>82</v>
      </c>
      <c r="AQ61" s="11">
        <v>2</v>
      </c>
      <c r="AR61" s="2" t="s">
        <v>920</v>
      </c>
    </row>
    <row r="62" spans="1:44" ht="12.75">
      <c r="A62" s="2" t="s">
        <v>959</v>
      </c>
      <c r="B62" s="4">
        <v>42201</v>
      </c>
      <c r="C62" s="2"/>
      <c r="D62" s="2"/>
      <c r="E62" s="4">
        <v>42201</v>
      </c>
      <c r="F62" s="2">
        <v>2015</v>
      </c>
      <c r="G62" s="2" t="s">
        <v>72</v>
      </c>
      <c r="I62" s="2" t="s">
        <v>72</v>
      </c>
      <c r="K62" s="2" t="s">
        <v>72</v>
      </c>
      <c r="L62" s="2" t="s">
        <v>72</v>
      </c>
      <c r="M62" s="2">
        <f t="shared" si="2"/>
        <v>4</v>
      </c>
      <c r="N62" s="2">
        <v>60</v>
      </c>
      <c r="S62" s="2" t="str">
        <f t="shared" si="1"/>
        <v/>
      </c>
      <c r="T62" s="2" t="s">
        <v>960</v>
      </c>
      <c r="W62" s="2"/>
      <c r="X62" s="2"/>
      <c r="Z62" s="2"/>
      <c r="AA62" s="2" t="s">
        <v>82</v>
      </c>
      <c r="AB62" s="2"/>
      <c r="AC62" s="2" t="s">
        <v>961</v>
      </c>
      <c r="AH62" s="2" t="s">
        <v>962</v>
      </c>
      <c r="AI62" s="6" t="s">
        <v>963</v>
      </c>
      <c r="AJ62" s="2" t="s">
        <v>964</v>
      </c>
      <c r="AK62" s="6" t="s">
        <v>965</v>
      </c>
      <c r="AN62" s="6" t="s">
        <v>966</v>
      </c>
      <c r="AP62" s="2" t="s">
        <v>99</v>
      </c>
      <c r="AQ62" s="2">
        <v>1</v>
      </c>
    </row>
    <row r="63" spans="1:44" ht="12.75">
      <c r="A63" s="2" t="s">
        <v>967</v>
      </c>
      <c r="B63" s="4">
        <v>41858</v>
      </c>
      <c r="C63" s="2"/>
      <c r="D63" s="2"/>
      <c r="E63" s="4">
        <v>41858</v>
      </c>
      <c r="F63" s="2">
        <v>2014</v>
      </c>
      <c r="G63" s="2" t="s">
        <v>72</v>
      </c>
      <c r="H63" s="2" t="s">
        <v>72</v>
      </c>
      <c r="I63" s="2" t="s">
        <v>72</v>
      </c>
      <c r="J63" s="2" t="s">
        <v>93</v>
      </c>
      <c r="K63" s="2" t="s">
        <v>72</v>
      </c>
      <c r="L63" s="2" t="s">
        <v>72</v>
      </c>
      <c r="M63" s="2">
        <f t="shared" si="2"/>
        <v>6</v>
      </c>
      <c r="S63" s="2" t="str">
        <f t="shared" si="1"/>
        <v/>
      </c>
      <c r="T63" s="2" t="s">
        <v>968</v>
      </c>
      <c r="U63" s="2" t="s">
        <v>662</v>
      </c>
      <c r="V63" s="2" t="s">
        <v>969</v>
      </c>
      <c r="W63" s="2"/>
      <c r="X63" s="2"/>
      <c r="Y63" s="2" t="s">
        <v>970</v>
      </c>
      <c r="Z63" s="2"/>
      <c r="AA63" s="2" t="s">
        <v>99</v>
      </c>
      <c r="AB63" s="2"/>
      <c r="AC63" s="2" t="s">
        <v>893</v>
      </c>
      <c r="AH63" s="2" t="s">
        <v>971</v>
      </c>
      <c r="AI63" s="6" t="s">
        <v>972</v>
      </c>
      <c r="AJ63" s="2" t="s">
        <v>973</v>
      </c>
      <c r="AK63" s="6" t="s">
        <v>974</v>
      </c>
      <c r="AL63" s="2" t="s">
        <v>975</v>
      </c>
      <c r="AM63" s="6" t="s">
        <v>972</v>
      </c>
      <c r="AN63" s="6" t="s">
        <v>976</v>
      </c>
      <c r="AO63" s="6" t="s">
        <v>977</v>
      </c>
      <c r="AP63" s="2" t="s">
        <v>99</v>
      </c>
      <c r="AQ63" s="2">
        <v>1</v>
      </c>
    </row>
    <row r="64" spans="1:44" ht="12.75">
      <c r="A64" s="2" t="s">
        <v>978</v>
      </c>
      <c r="B64" s="4">
        <v>41753</v>
      </c>
      <c r="C64" s="2"/>
      <c r="D64" s="2"/>
      <c r="E64" s="4">
        <v>41753</v>
      </c>
      <c r="F64" s="2">
        <v>2014</v>
      </c>
      <c r="G64" s="2" t="s">
        <v>72</v>
      </c>
      <c r="H64" s="2" t="s">
        <v>72</v>
      </c>
      <c r="I64" s="2" t="s">
        <v>72</v>
      </c>
      <c r="J64" s="2" t="s">
        <v>93</v>
      </c>
      <c r="K64" s="2" t="s">
        <v>72</v>
      </c>
      <c r="L64" s="2" t="s">
        <v>72</v>
      </c>
      <c r="M64" s="2">
        <f t="shared" si="2"/>
        <v>6</v>
      </c>
      <c r="S64" s="2" t="str">
        <f t="shared" si="1"/>
        <v/>
      </c>
      <c r="T64" s="2" t="s">
        <v>979</v>
      </c>
      <c r="U64" s="2" t="s">
        <v>95</v>
      </c>
      <c r="V64" s="2" t="s">
        <v>980</v>
      </c>
      <c r="W64" s="2"/>
      <c r="X64" s="2"/>
      <c r="Y64" s="2" t="s">
        <v>981</v>
      </c>
      <c r="Z64" s="2"/>
      <c r="AA64" s="2" t="s">
        <v>82</v>
      </c>
      <c r="AC64" s="2" t="s">
        <v>982</v>
      </c>
      <c r="AE64" s="2" t="s">
        <v>983</v>
      </c>
      <c r="AH64" s="2" t="s">
        <v>984</v>
      </c>
      <c r="AI64" s="6" t="s">
        <v>985</v>
      </c>
      <c r="AJ64" s="2" t="s">
        <v>986</v>
      </c>
      <c r="AK64" s="6" t="s">
        <v>985</v>
      </c>
      <c r="AN64" s="6" t="s">
        <v>987</v>
      </c>
      <c r="AO64" s="6" t="s">
        <v>988</v>
      </c>
      <c r="AP64" s="2" t="s">
        <v>99</v>
      </c>
      <c r="AQ64" s="2">
        <v>2</v>
      </c>
    </row>
    <row r="65" spans="1:59" ht="12.75">
      <c r="A65" s="2" t="s">
        <v>989</v>
      </c>
      <c r="B65" s="20">
        <v>41791</v>
      </c>
      <c r="C65" s="4">
        <v>41793</v>
      </c>
      <c r="D65" s="4">
        <v>41793</v>
      </c>
      <c r="E65" s="4">
        <v>41793</v>
      </c>
      <c r="F65" s="2">
        <v>2014</v>
      </c>
      <c r="G65" s="2" t="s">
        <v>72</v>
      </c>
      <c r="H65" s="2" t="s">
        <v>72</v>
      </c>
      <c r="J65" s="2" t="s">
        <v>186</v>
      </c>
      <c r="K65" s="2" t="s">
        <v>72</v>
      </c>
      <c r="L65" s="2" t="s">
        <v>72</v>
      </c>
      <c r="M65" s="2">
        <f t="shared" si="2"/>
        <v>5</v>
      </c>
      <c r="S65" s="2" t="str">
        <f t="shared" si="1"/>
        <v/>
      </c>
      <c r="T65" s="2" t="s">
        <v>990</v>
      </c>
      <c r="U65" s="2" t="s">
        <v>95</v>
      </c>
      <c r="V65" s="2" t="s">
        <v>991</v>
      </c>
      <c r="W65" s="2" t="s">
        <v>292</v>
      </c>
      <c r="X65" s="2" t="s">
        <v>992</v>
      </c>
      <c r="Y65" s="2" t="s">
        <v>993</v>
      </c>
      <c r="Z65" s="2"/>
      <c r="AA65" s="2" t="s">
        <v>99</v>
      </c>
      <c r="AB65" s="2"/>
      <c r="AC65" s="2" t="s">
        <v>982</v>
      </c>
      <c r="AH65" s="2" t="s">
        <v>994</v>
      </c>
      <c r="AI65" s="6" t="s">
        <v>995</v>
      </c>
      <c r="AJ65" s="2" t="s">
        <v>996</v>
      </c>
      <c r="AK65" s="6" t="s">
        <v>995</v>
      </c>
      <c r="AL65" s="2" t="s">
        <v>997</v>
      </c>
      <c r="AM65" s="6" t="s">
        <v>998</v>
      </c>
      <c r="AN65" s="6" t="s">
        <v>999</v>
      </c>
      <c r="AO65" s="6" t="s">
        <v>1000</v>
      </c>
      <c r="AP65" s="2" t="s">
        <v>99</v>
      </c>
      <c r="AQ65" s="2">
        <v>2</v>
      </c>
    </row>
    <row r="66" spans="1:59" ht="12.75">
      <c r="A66" s="15" t="s">
        <v>1001</v>
      </c>
      <c r="B66" s="17"/>
      <c r="C66" s="17">
        <v>40599</v>
      </c>
      <c r="D66" s="15"/>
      <c r="E66" s="17">
        <v>40599</v>
      </c>
      <c r="F66" s="15">
        <v>2011</v>
      </c>
      <c r="G66" s="15"/>
      <c r="H66" s="15" t="s">
        <v>72</v>
      </c>
      <c r="I66" s="15"/>
      <c r="J66" s="16"/>
      <c r="K66" s="15"/>
      <c r="L66" s="15"/>
      <c r="M66" s="15">
        <f t="shared" si="2"/>
        <v>1</v>
      </c>
      <c r="N66" s="15"/>
      <c r="O66" s="16"/>
      <c r="P66" s="16"/>
      <c r="Q66" s="16"/>
      <c r="R66" s="16"/>
      <c r="S66" s="15" t="str">
        <f t="shared" si="1"/>
        <v/>
      </c>
      <c r="T66" s="15"/>
      <c r="U66" s="16"/>
      <c r="V66" s="15"/>
      <c r="W66" s="15"/>
      <c r="X66" s="15"/>
      <c r="Y66" s="15" t="s">
        <v>1002</v>
      </c>
      <c r="Z66" s="15"/>
      <c r="AA66" s="15" t="s">
        <v>99</v>
      </c>
      <c r="AB66" s="15" t="s">
        <v>1003</v>
      </c>
      <c r="AC66" s="15" t="s">
        <v>252</v>
      </c>
      <c r="AD66" s="16"/>
      <c r="AE66" s="16"/>
      <c r="AF66" s="16"/>
      <c r="AG66" s="16"/>
      <c r="AH66" s="15" t="s">
        <v>1004</v>
      </c>
      <c r="AI66" s="18" t="s">
        <v>1005</v>
      </c>
      <c r="AJ66" s="15" t="s">
        <v>1006</v>
      </c>
      <c r="AK66" s="18" t="s">
        <v>1007</v>
      </c>
      <c r="AL66" s="15" t="s">
        <v>1008</v>
      </c>
      <c r="AM66" s="18" t="s">
        <v>1009</v>
      </c>
      <c r="AN66" s="16"/>
      <c r="AO66" s="16"/>
      <c r="AP66" s="15" t="s">
        <v>99</v>
      </c>
      <c r="AQ66" s="15">
        <v>3</v>
      </c>
      <c r="AR66" s="16"/>
      <c r="AS66" s="16"/>
      <c r="AT66" s="16"/>
      <c r="AU66" s="16"/>
      <c r="AV66" s="16"/>
      <c r="AW66" s="16"/>
      <c r="AX66" s="16"/>
      <c r="AY66" s="16"/>
      <c r="AZ66" s="16"/>
      <c r="BA66" s="16"/>
      <c r="BB66" s="16"/>
      <c r="BC66" s="16"/>
      <c r="BD66" s="16"/>
      <c r="BE66" s="16"/>
      <c r="BF66" s="16"/>
      <c r="BG66" s="16"/>
    </row>
    <row r="67" spans="1:59" ht="12.75">
      <c r="A67" s="2" t="s">
        <v>1010</v>
      </c>
      <c r="B67" s="4">
        <v>40757</v>
      </c>
      <c r="C67" s="2"/>
      <c r="D67" s="2"/>
      <c r="E67" s="4">
        <v>40757</v>
      </c>
      <c r="F67" s="2">
        <v>2011</v>
      </c>
      <c r="G67" s="2" t="s">
        <v>72</v>
      </c>
      <c r="H67" s="2" t="s">
        <v>72</v>
      </c>
      <c r="I67" s="2" t="s">
        <v>72</v>
      </c>
      <c r="J67" s="2" t="s">
        <v>186</v>
      </c>
      <c r="K67" s="2" t="s">
        <v>72</v>
      </c>
      <c r="L67" s="2" t="s">
        <v>72</v>
      </c>
      <c r="M67" s="2">
        <f t="shared" si="2"/>
        <v>6</v>
      </c>
      <c r="S67" s="2" t="str">
        <f t="shared" si="1"/>
        <v/>
      </c>
      <c r="T67" s="2" t="s">
        <v>1011</v>
      </c>
      <c r="U67" s="2" t="s">
        <v>95</v>
      </c>
      <c r="V67" s="2" t="s">
        <v>1012</v>
      </c>
      <c r="W67" s="2" t="s">
        <v>1013</v>
      </c>
      <c r="X67" s="2" t="s">
        <v>1014</v>
      </c>
      <c r="Y67" s="2" t="s">
        <v>1015</v>
      </c>
      <c r="Z67" s="2"/>
      <c r="AA67" s="2" t="s">
        <v>99</v>
      </c>
      <c r="AB67" s="2"/>
      <c r="AC67" s="2" t="s">
        <v>252</v>
      </c>
      <c r="AH67" s="2" t="s">
        <v>1016</v>
      </c>
      <c r="AI67" s="6" t="s">
        <v>1017</v>
      </c>
      <c r="AJ67" s="2" t="s">
        <v>1018</v>
      </c>
      <c r="AK67" s="6" t="s">
        <v>1019</v>
      </c>
      <c r="AL67" s="2" t="s">
        <v>1020</v>
      </c>
      <c r="AM67" s="6" t="s">
        <v>1021</v>
      </c>
      <c r="AN67" s="6" t="s">
        <v>1022</v>
      </c>
      <c r="AO67" s="6" t="s">
        <v>1023</v>
      </c>
      <c r="AP67" s="2" t="s">
        <v>99</v>
      </c>
      <c r="AQ67" s="2">
        <v>2</v>
      </c>
    </row>
    <row r="68" spans="1:59" ht="12.75">
      <c r="A68" s="2" t="s">
        <v>1024</v>
      </c>
      <c r="B68" s="4">
        <v>42012</v>
      </c>
      <c r="C68" s="2"/>
      <c r="D68" s="2"/>
      <c r="E68" s="4">
        <v>42012</v>
      </c>
      <c r="F68" s="2">
        <v>2015</v>
      </c>
      <c r="G68" s="2" t="s">
        <v>72</v>
      </c>
      <c r="H68" s="2" t="s">
        <v>72</v>
      </c>
      <c r="I68" s="2" t="s">
        <v>72</v>
      </c>
      <c r="J68" s="2" t="s">
        <v>186</v>
      </c>
      <c r="K68" s="2" t="s">
        <v>72</v>
      </c>
      <c r="L68" s="2" t="s">
        <v>72</v>
      </c>
      <c r="M68" s="2">
        <f t="shared" si="2"/>
        <v>6</v>
      </c>
      <c r="S68" s="2" t="str">
        <f t="shared" si="1"/>
        <v/>
      </c>
      <c r="T68" s="2" t="s">
        <v>1025</v>
      </c>
      <c r="U68" s="2" t="s">
        <v>270</v>
      </c>
      <c r="V68" s="2" t="s">
        <v>1026</v>
      </c>
      <c r="W68" s="2" t="s">
        <v>292</v>
      </c>
      <c r="X68" s="2" t="s">
        <v>1027</v>
      </c>
      <c r="Y68" s="2" t="s">
        <v>1028</v>
      </c>
      <c r="Z68" s="2"/>
      <c r="AA68" s="2" t="s">
        <v>99</v>
      </c>
      <c r="AB68" s="2"/>
      <c r="AC68" s="2" t="s">
        <v>1029</v>
      </c>
      <c r="AH68" s="2" t="s">
        <v>1030</v>
      </c>
      <c r="AI68" s="6" t="s">
        <v>1031</v>
      </c>
      <c r="AJ68" s="2" t="s">
        <v>1032</v>
      </c>
      <c r="AK68" s="6" t="s">
        <v>1031</v>
      </c>
      <c r="AL68" s="2" t="s">
        <v>1033</v>
      </c>
      <c r="AM68" s="6" t="s">
        <v>1034</v>
      </c>
      <c r="AN68" s="6" t="s">
        <v>1035</v>
      </c>
      <c r="AO68" s="6" t="s">
        <v>1036</v>
      </c>
      <c r="AP68" s="2" t="s">
        <v>99</v>
      </c>
      <c r="AQ68" s="2">
        <v>1</v>
      </c>
    </row>
    <row r="69" spans="1:59" ht="12.75">
      <c r="A69" s="15" t="s">
        <v>1037</v>
      </c>
      <c r="B69" s="17">
        <v>40626</v>
      </c>
      <c r="C69" s="15"/>
      <c r="D69" s="15"/>
      <c r="E69" s="17">
        <v>40626</v>
      </c>
      <c r="F69" s="15">
        <v>2011</v>
      </c>
      <c r="G69" s="15" t="s">
        <v>72</v>
      </c>
      <c r="H69" s="16"/>
      <c r="I69" s="15" t="s">
        <v>72</v>
      </c>
      <c r="J69" s="15" t="s">
        <v>186</v>
      </c>
      <c r="K69" s="16"/>
      <c r="L69" s="16"/>
      <c r="M69" s="15">
        <f t="shared" si="2"/>
        <v>3</v>
      </c>
      <c r="N69" s="16"/>
      <c r="O69" s="16"/>
      <c r="P69" s="16"/>
      <c r="Q69" s="16"/>
      <c r="R69" s="16"/>
      <c r="S69" s="15" t="str">
        <f t="shared" si="1"/>
        <v/>
      </c>
      <c r="T69" s="15" t="s">
        <v>1038</v>
      </c>
      <c r="U69" s="16"/>
      <c r="V69" s="16"/>
      <c r="W69" s="15" t="s">
        <v>767</v>
      </c>
      <c r="X69" s="15" t="s">
        <v>1039</v>
      </c>
      <c r="Y69" s="16"/>
      <c r="Z69" s="15"/>
      <c r="AA69" s="15" t="s">
        <v>99</v>
      </c>
      <c r="AB69" s="15" t="s">
        <v>1040</v>
      </c>
      <c r="AC69" s="15" t="s">
        <v>252</v>
      </c>
      <c r="AD69" s="16"/>
      <c r="AE69" s="16"/>
      <c r="AF69" s="16"/>
      <c r="AG69" s="16"/>
      <c r="AH69" s="16"/>
      <c r="AI69" s="16"/>
      <c r="AJ69" s="16"/>
      <c r="AK69" s="16"/>
      <c r="AL69" s="15" t="s">
        <v>1041</v>
      </c>
      <c r="AM69" s="18" t="s">
        <v>1042</v>
      </c>
      <c r="AN69" s="16"/>
      <c r="AO69" s="16"/>
      <c r="AP69" s="15"/>
      <c r="AQ69" s="16"/>
      <c r="AR69" s="16"/>
      <c r="AS69" s="16"/>
      <c r="AT69" s="16"/>
      <c r="AU69" s="16"/>
      <c r="AV69" s="16"/>
      <c r="AW69" s="16"/>
      <c r="AX69" s="16"/>
      <c r="AY69" s="16"/>
      <c r="AZ69" s="16"/>
      <c r="BA69" s="16"/>
      <c r="BB69" s="16"/>
      <c r="BC69" s="16"/>
      <c r="BD69" s="16"/>
      <c r="BE69" s="16"/>
      <c r="BF69" s="16"/>
      <c r="BG69" s="16"/>
    </row>
    <row r="70" spans="1:59" ht="12.75">
      <c r="A70" s="2" t="s">
        <v>1043</v>
      </c>
      <c r="C70" s="4">
        <v>43307</v>
      </c>
      <c r="D70" s="4">
        <v>43307</v>
      </c>
      <c r="E70" s="4">
        <v>43307</v>
      </c>
      <c r="F70" s="2">
        <v>2018</v>
      </c>
      <c r="H70" s="2" t="s">
        <v>72</v>
      </c>
      <c r="I70" s="2" t="s">
        <v>72</v>
      </c>
      <c r="J70" s="2" t="s">
        <v>93</v>
      </c>
      <c r="K70" s="2" t="s">
        <v>72</v>
      </c>
      <c r="L70" s="2" t="s">
        <v>72</v>
      </c>
      <c r="M70" s="2">
        <f t="shared" si="2"/>
        <v>5</v>
      </c>
      <c r="O70" s="2">
        <v>100</v>
      </c>
      <c r="Q70" s="2">
        <v>100</v>
      </c>
      <c r="S70" s="2">
        <f t="shared" si="1"/>
        <v>100</v>
      </c>
      <c r="U70" s="2" t="s">
        <v>270</v>
      </c>
      <c r="V70" s="2" t="s">
        <v>1044</v>
      </c>
      <c r="W70" s="2"/>
      <c r="X70" s="2"/>
      <c r="Y70" s="2" t="s">
        <v>1045</v>
      </c>
      <c r="Z70" s="2" t="s">
        <v>1046</v>
      </c>
      <c r="AA70" s="2" t="s">
        <v>126</v>
      </c>
      <c r="AB70" s="2"/>
      <c r="AC70" s="2" t="s">
        <v>1047</v>
      </c>
      <c r="AD70" s="2"/>
      <c r="AE70" s="2"/>
      <c r="AF70" s="2"/>
      <c r="AG70" s="2"/>
      <c r="AJ70" s="2" t="s">
        <v>1048</v>
      </c>
      <c r="AK70" s="6" t="s">
        <v>1049</v>
      </c>
      <c r="AL70" s="2" t="s">
        <v>1050</v>
      </c>
      <c r="AM70" s="6" t="s">
        <v>1051</v>
      </c>
      <c r="AN70" s="6" t="s">
        <v>1052</v>
      </c>
      <c r="AO70" s="6" t="s">
        <v>1053</v>
      </c>
      <c r="AP70" s="2" t="s">
        <v>99</v>
      </c>
      <c r="AQ70" s="11">
        <v>3</v>
      </c>
      <c r="AR70" s="2" t="s">
        <v>1054</v>
      </c>
    </row>
    <row r="71" spans="1:59" ht="12.75">
      <c r="A71" s="2" t="s">
        <v>1055</v>
      </c>
      <c r="B71" s="4">
        <v>40568</v>
      </c>
      <c r="C71" s="2"/>
      <c r="D71" s="2"/>
      <c r="E71" s="4">
        <v>40568</v>
      </c>
      <c r="F71" s="2">
        <v>2011</v>
      </c>
      <c r="G71" s="2" t="s">
        <v>72</v>
      </c>
      <c r="H71" s="2" t="s">
        <v>72</v>
      </c>
      <c r="I71" s="2" t="s">
        <v>72</v>
      </c>
      <c r="J71" s="2" t="s">
        <v>186</v>
      </c>
      <c r="L71" s="2" t="s">
        <v>72</v>
      </c>
      <c r="M71" s="2">
        <f t="shared" si="2"/>
        <v>5</v>
      </c>
      <c r="S71" s="2" t="str">
        <f t="shared" si="1"/>
        <v/>
      </c>
      <c r="T71" s="2" t="s">
        <v>1056</v>
      </c>
      <c r="U71" s="2" t="s">
        <v>160</v>
      </c>
      <c r="V71" s="2" t="s">
        <v>1057</v>
      </c>
      <c r="W71" s="2" t="s">
        <v>249</v>
      </c>
      <c r="X71" s="2" t="s">
        <v>1058</v>
      </c>
      <c r="Y71" s="2" t="s">
        <v>1059</v>
      </c>
      <c r="Z71" s="2"/>
      <c r="AA71" s="2" t="s">
        <v>99</v>
      </c>
      <c r="AB71" s="2"/>
      <c r="AC71" s="2" t="s">
        <v>163</v>
      </c>
      <c r="AD71" s="2"/>
      <c r="AE71" s="2"/>
      <c r="AF71" s="2"/>
      <c r="AG71" s="2"/>
      <c r="AH71" s="2" t="s">
        <v>1060</v>
      </c>
      <c r="AI71" s="6" t="s">
        <v>1061</v>
      </c>
      <c r="AL71" s="2" t="s">
        <v>1062</v>
      </c>
      <c r="AM71" s="6" t="s">
        <v>1061</v>
      </c>
      <c r="AN71" s="6" t="s">
        <v>1063</v>
      </c>
      <c r="AP71" s="2" t="s">
        <v>99</v>
      </c>
      <c r="AQ71" s="11">
        <v>3</v>
      </c>
    </row>
    <row r="72" spans="1:59" ht="12.75">
      <c r="A72" s="2" t="s">
        <v>1064</v>
      </c>
      <c r="C72" s="4">
        <v>40324</v>
      </c>
      <c r="D72" s="2"/>
      <c r="E72" s="4">
        <v>40324</v>
      </c>
      <c r="F72" s="2">
        <v>2010</v>
      </c>
      <c r="G72" s="2"/>
      <c r="H72" s="2" t="s">
        <v>72</v>
      </c>
      <c r="I72" s="2" t="s">
        <v>72</v>
      </c>
      <c r="J72" s="2" t="s">
        <v>186</v>
      </c>
      <c r="K72" s="2" t="s">
        <v>72</v>
      </c>
      <c r="L72" s="2" t="s">
        <v>72</v>
      </c>
      <c r="M72" s="2">
        <f t="shared" si="2"/>
        <v>5</v>
      </c>
      <c r="N72" s="2"/>
      <c r="O72" s="2">
        <v>2.5</v>
      </c>
      <c r="S72" s="2">
        <f t="shared" si="1"/>
        <v>2.5</v>
      </c>
      <c r="T72" s="2"/>
      <c r="U72" s="2" t="s">
        <v>270</v>
      </c>
      <c r="V72" s="2" t="s">
        <v>1065</v>
      </c>
      <c r="W72" s="2" t="s">
        <v>191</v>
      </c>
      <c r="X72" s="2" t="s">
        <v>1066</v>
      </c>
      <c r="Y72" s="2" t="s">
        <v>1067</v>
      </c>
      <c r="Z72" s="2" t="s">
        <v>1068</v>
      </c>
      <c r="AA72" s="2" t="s">
        <v>99</v>
      </c>
      <c r="AB72" s="2"/>
      <c r="AC72" s="2" t="s">
        <v>1047</v>
      </c>
      <c r="AD72" s="2"/>
      <c r="AE72" s="2"/>
      <c r="AF72" s="2"/>
      <c r="AG72" s="2"/>
      <c r="AJ72" s="2" t="s">
        <v>1069</v>
      </c>
      <c r="AK72" s="6" t="s">
        <v>1070</v>
      </c>
      <c r="AL72" s="2" t="s">
        <v>1071</v>
      </c>
      <c r="AM72" s="6" t="s">
        <v>1072</v>
      </c>
      <c r="AN72" s="6" t="s">
        <v>1073</v>
      </c>
      <c r="AP72" s="2" t="s">
        <v>99</v>
      </c>
      <c r="AQ72" s="2">
        <v>3</v>
      </c>
    </row>
    <row r="73" spans="1:59" ht="12.75">
      <c r="A73" s="2" t="s">
        <v>1074</v>
      </c>
      <c r="B73" s="4">
        <v>40622</v>
      </c>
      <c r="C73" s="2"/>
      <c r="D73" s="2"/>
      <c r="E73" s="4">
        <v>40622</v>
      </c>
      <c r="F73" s="2">
        <v>2011</v>
      </c>
      <c r="G73" s="2" t="s">
        <v>72</v>
      </c>
      <c r="H73" s="2" t="s">
        <v>72</v>
      </c>
      <c r="I73" s="2" t="s">
        <v>72</v>
      </c>
      <c r="J73" s="2" t="s">
        <v>186</v>
      </c>
      <c r="K73" s="2" t="s">
        <v>72</v>
      </c>
      <c r="L73" s="2" t="s">
        <v>72</v>
      </c>
      <c r="M73" s="2">
        <f t="shared" si="2"/>
        <v>6</v>
      </c>
      <c r="N73" s="2">
        <v>70</v>
      </c>
      <c r="P73" s="2">
        <v>70</v>
      </c>
      <c r="S73" s="2">
        <f t="shared" si="1"/>
        <v>70</v>
      </c>
      <c r="T73" s="2" t="s">
        <v>1075</v>
      </c>
      <c r="U73" s="2" t="s">
        <v>95</v>
      </c>
      <c r="V73" s="2" t="s">
        <v>1076</v>
      </c>
      <c r="W73" s="2" t="s">
        <v>292</v>
      </c>
      <c r="X73" s="2" t="s">
        <v>1077</v>
      </c>
      <c r="Z73" s="2" t="s">
        <v>1078</v>
      </c>
      <c r="AA73" s="2" t="s">
        <v>82</v>
      </c>
      <c r="AB73" s="2"/>
      <c r="AC73" s="2" t="s">
        <v>961</v>
      </c>
      <c r="AF73" s="2"/>
      <c r="AG73" s="6" t="s">
        <v>1079</v>
      </c>
      <c r="AH73" s="2" t="s">
        <v>1080</v>
      </c>
      <c r="AI73" s="6" t="s">
        <v>1081</v>
      </c>
      <c r="AJ73" s="2" t="s">
        <v>1082</v>
      </c>
      <c r="AK73" s="6" t="s">
        <v>1083</v>
      </c>
      <c r="AL73" s="2" t="s">
        <v>1084</v>
      </c>
      <c r="AM73" s="6" t="s">
        <v>1085</v>
      </c>
      <c r="AN73" s="6" t="s">
        <v>1086</v>
      </c>
      <c r="AP73" s="2" t="s">
        <v>99</v>
      </c>
      <c r="AQ73" s="11">
        <v>3</v>
      </c>
    </row>
    <row r="74" spans="1:59" ht="12.75">
      <c r="A74" s="2" t="s">
        <v>1087</v>
      </c>
      <c r="B74" s="4">
        <v>40826</v>
      </c>
      <c r="C74" s="4">
        <v>40827</v>
      </c>
      <c r="D74" s="2"/>
      <c r="E74" s="4">
        <v>40827</v>
      </c>
      <c r="F74" s="2">
        <v>2011</v>
      </c>
      <c r="G74" s="2" t="s">
        <v>72</v>
      </c>
      <c r="H74" s="2" t="s">
        <v>72</v>
      </c>
      <c r="I74" s="2" t="s">
        <v>72</v>
      </c>
      <c r="J74" s="2" t="s">
        <v>186</v>
      </c>
      <c r="K74" s="2" t="s">
        <v>72</v>
      </c>
      <c r="L74" s="2" t="s">
        <v>72</v>
      </c>
      <c r="M74" s="2">
        <f t="shared" si="2"/>
        <v>6</v>
      </c>
      <c r="N74" s="2"/>
      <c r="S74" s="2" t="str">
        <f t="shared" si="1"/>
        <v/>
      </c>
      <c r="T74" s="2" t="s">
        <v>1088</v>
      </c>
      <c r="U74" s="2" t="s">
        <v>662</v>
      </c>
      <c r="V74" s="2" t="s">
        <v>1089</v>
      </c>
      <c r="W74" s="2" t="s">
        <v>191</v>
      </c>
      <c r="X74" s="2" t="s">
        <v>1090</v>
      </c>
      <c r="Y74" s="2" t="s">
        <v>1091</v>
      </c>
      <c r="Z74" s="2"/>
      <c r="AA74" s="2" t="s">
        <v>126</v>
      </c>
      <c r="AB74" s="2"/>
      <c r="AC74" s="2" t="s">
        <v>905</v>
      </c>
      <c r="AE74" s="2" t="s">
        <v>1092</v>
      </c>
      <c r="AF74" s="2" t="s">
        <v>82</v>
      </c>
      <c r="AH74" s="2" t="s">
        <v>1093</v>
      </c>
      <c r="AI74" s="6" t="s">
        <v>1094</v>
      </c>
      <c r="AJ74" s="2" t="s">
        <v>1095</v>
      </c>
      <c r="AK74" s="6" t="s">
        <v>1096</v>
      </c>
      <c r="AL74" s="2" t="s">
        <v>1097</v>
      </c>
      <c r="AM74" s="6" t="s">
        <v>1098</v>
      </c>
      <c r="AN74" s="6" t="s">
        <v>1099</v>
      </c>
      <c r="AP74" s="11" t="s">
        <v>99</v>
      </c>
      <c r="AQ74" s="2">
        <v>3</v>
      </c>
    </row>
    <row r="75" spans="1:59" ht="12.75">
      <c r="A75" s="2" t="s">
        <v>1100</v>
      </c>
      <c r="B75" s="4"/>
      <c r="C75" s="4">
        <v>42940</v>
      </c>
      <c r="D75" s="2"/>
      <c r="E75" s="4">
        <v>42940</v>
      </c>
      <c r="F75" s="2">
        <v>2017</v>
      </c>
      <c r="G75" s="2"/>
      <c r="H75" s="2" t="s">
        <v>72</v>
      </c>
      <c r="J75" s="2" t="s">
        <v>186</v>
      </c>
      <c r="K75" s="2" t="s">
        <v>72</v>
      </c>
      <c r="L75" s="2" t="s">
        <v>72</v>
      </c>
      <c r="M75" s="2">
        <f t="shared" si="2"/>
        <v>4</v>
      </c>
      <c r="N75" s="2"/>
      <c r="Q75" s="2">
        <v>33.299999999999997</v>
      </c>
      <c r="S75" s="2">
        <f t="shared" si="1"/>
        <v>33.299999999999997</v>
      </c>
      <c r="T75" s="2"/>
      <c r="U75" s="2" t="s">
        <v>662</v>
      </c>
      <c r="V75" s="2" t="s">
        <v>1101</v>
      </c>
      <c r="W75" s="2" t="s">
        <v>292</v>
      </c>
      <c r="X75" s="2" t="s">
        <v>1102</v>
      </c>
      <c r="Y75" s="2" t="s">
        <v>1103</v>
      </c>
      <c r="Z75" s="2"/>
      <c r="AA75" s="2" t="s">
        <v>82</v>
      </c>
      <c r="AB75" s="2"/>
      <c r="AC75" s="2" t="s">
        <v>194</v>
      </c>
      <c r="AH75" s="2" t="s">
        <v>1104</v>
      </c>
      <c r="AI75" s="6" t="s">
        <v>1105</v>
      </c>
      <c r="AJ75" s="2" t="s">
        <v>1106</v>
      </c>
      <c r="AK75" s="6" t="s">
        <v>1107</v>
      </c>
      <c r="AL75" s="2" t="s">
        <v>1108</v>
      </c>
      <c r="AM75" s="6" t="s">
        <v>1109</v>
      </c>
      <c r="AN75" s="6" t="s">
        <v>1110</v>
      </c>
      <c r="AO75" s="6" t="s">
        <v>1111</v>
      </c>
      <c r="AP75" s="2" t="s">
        <v>99</v>
      </c>
      <c r="AQ75" s="2">
        <v>1</v>
      </c>
    </row>
    <row r="76" spans="1:59" ht="12.75">
      <c r="A76" s="6" t="s">
        <v>1112</v>
      </c>
      <c r="B76" s="4">
        <v>41387</v>
      </c>
      <c r="C76" s="4">
        <v>41388</v>
      </c>
      <c r="D76" s="2"/>
      <c r="E76" s="4">
        <v>41388</v>
      </c>
      <c r="F76" s="2">
        <v>2013</v>
      </c>
      <c r="G76" s="2" t="s">
        <v>72</v>
      </c>
      <c r="H76" s="2" t="s">
        <v>72</v>
      </c>
      <c r="I76" s="2" t="s">
        <v>72</v>
      </c>
      <c r="M76" s="2">
        <f t="shared" si="2"/>
        <v>3</v>
      </c>
      <c r="S76" s="2" t="str">
        <f t="shared" si="1"/>
        <v/>
      </c>
      <c r="T76" s="2" t="s">
        <v>1113</v>
      </c>
      <c r="V76" s="2"/>
      <c r="W76" s="2"/>
      <c r="X76" s="2"/>
      <c r="Y76" s="2" t="s">
        <v>1114</v>
      </c>
      <c r="AA76" s="2" t="s">
        <v>99</v>
      </c>
      <c r="AB76" s="2"/>
      <c r="AC76" s="2" t="s">
        <v>1115</v>
      </c>
      <c r="AH76" s="2" t="s">
        <v>1116</v>
      </c>
      <c r="AI76" s="6" t="s">
        <v>1117</v>
      </c>
      <c r="AJ76" s="2" t="s">
        <v>1118</v>
      </c>
      <c r="AK76" s="6" t="s">
        <v>1119</v>
      </c>
      <c r="AN76" s="6" t="s">
        <v>1120</v>
      </c>
      <c r="AP76" s="2" t="s">
        <v>126</v>
      </c>
      <c r="AQ76" s="2">
        <v>1</v>
      </c>
    </row>
    <row r="77" spans="1:59" ht="12.75">
      <c r="A77" s="2" t="s">
        <v>1121</v>
      </c>
      <c r="B77" s="4">
        <v>41104</v>
      </c>
      <c r="C77" s="4">
        <v>41106</v>
      </c>
      <c r="D77" s="2"/>
      <c r="E77" s="4">
        <v>41106</v>
      </c>
      <c r="F77" s="2">
        <v>2012</v>
      </c>
      <c r="G77" s="2" t="s">
        <v>72</v>
      </c>
      <c r="H77" s="2" t="s">
        <v>72</v>
      </c>
      <c r="I77" s="2" t="s">
        <v>72</v>
      </c>
      <c r="K77" s="2" t="s">
        <v>72</v>
      </c>
      <c r="L77" s="2" t="s">
        <v>1122</v>
      </c>
      <c r="M77" s="2">
        <f t="shared" si="2"/>
        <v>5</v>
      </c>
      <c r="S77" s="2" t="str">
        <f t="shared" si="1"/>
        <v/>
      </c>
      <c r="T77" s="2" t="s">
        <v>1123</v>
      </c>
      <c r="V77" s="2"/>
      <c r="W77" s="2"/>
      <c r="X77" s="2"/>
      <c r="Y77" s="2" t="s">
        <v>1124</v>
      </c>
      <c r="Z77" s="2" t="s">
        <v>1125</v>
      </c>
      <c r="AA77" s="2" t="s">
        <v>99</v>
      </c>
      <c r="AB77" s="2"/>
      <c r="AC77" s="2" t="s">
        <v>869</v>
      </c>
      <c r="AD77" s="2"/>
      <c r="AE77" s="2"/>
      <c r="AF77" s="2"/>
      <c r="AG77" s="2"/>
      <c r="AH77" s="2" t="s">
        <v>1126</v>
      </c>
      <c r="AI77" s="6" t="s">
        <v>1127</v>
      </c>
      <c r="AJ77" s="2" t="s">
        <v>1128</v>
      </c>
      <c r="AK77" s="6" t="s">
        <v>1129</v>
      </c>
      <c r="AL77" s="2" t="s">
        <v>1130</v>
      </c>
      <c r="AM77" s="6" t="s">
        <v>1131</v>
      </c>
      <c r="AN77" s="6" t="s">
        <v>1132</v>
      </c>
      <c r="AP77" s="2" t="s">
        <v>126</v>
      </c>
      <c r="AQ77" s="2">
        <v>2</v>
      </c>
    </row>
    <row r="78" spans="1:59" ht="12.75">
      <c r="A78" s="2" t="s">
        <v>1133</v>
      </c>
      <c r="B78" s="4">
        <v>41625</v>
      </c>
      <c r="C78" s="2"/>
      <c r="D78" s="2"/>
      <c r="E78" s="4">
        <v>41625</v>
      </c>
      <c r="F78" s="2">
        <v>2013</v>
      </c>
      <c r="G78" s="2" t="s">
        <v>72</v>
      </c>
      <c r="H78" s="2" t="s">
        <v>72</v>
      </c>
      <c r="I78" s="2" t="s">
        <v>72</v>
      </c>
      <c r="J78" s="2" t="s">
        <v>186</v>
      </c>
      <c r="K78" s="2" t="s">
        <v>72</v>
      </c>
      <c r="L78" s="2" t="s">
        <v>72</v>
      </c>
      <c r="M78" s="2">
        <f t="shared" si="2"/>
        <v>6</v>
      </c>
      <c r="S78" s="2" t="str">
        <f t="shared" si="1"/>
        <v/>
      </c>
      <c r="T78" s="2" t="s">
        <v>1134</v>
      </c>
      <c r="U78" s="2" t="s">
        <v>662</v>
      </c>
      <c r="V78" s="2" t="s">
        <v>1135</v>
      </c>
      <c r="W78" s="2" t="s">
        <v>292</v>
      </c>
      <c r="X78" s="2" t="s">
        <v>1136</v>
      </c>
      <c r="Y78" s="2" t="s">
        <v>1137</v>
      </c>
      <c r="AA78" s="2" t="s">
        <v>126</v>
      </c>
      <c r="AB78" s="2"/>
      <c r="AC78" s="2" t="s">
        <v>252</v>
      </c>
      <c r="AG78" s="6" t="s">
        <v>1138</v>
      </c>
      <c r="AH78" s="2" t="s">
        <v>1139</v>
      </c>
      <c r="AI78" s="6" t="s">
        <v>1138</v>
      </c>
      <c r="AJ78" s="2" t="s">
        <v>1140</v>
      </c>
      <c r="AK78" s="6" t="s">
        <v>1141</v>
      </c>
      <c r="AL78" s="2" t="s">
        <v>1142</v>
      </c>
      <c r="AM78" s="6" t="s">
        <v>1141</v>
      </c>
      <c r="AN78" s="6" t="s">
        <v>1143</v>
      </c>
      <c r="AO78" s="6" t="s">
        <v>1144</v>
      </c>
      <c r="AP78" s="2" t="s">
        <v>99</v>
      </c>
      <c r="AQ78" s="2">
        <v>3</v>
      </c>
    </row>
    <row r="79" spans="1:59" ht="12.75">
      <c r="A79" s="2" t="s">
        <v>1145</v>
      </c>
      <c r="B79" s="4">
        <v>40855</v>
      </c>
      <c r="C79" s="2"/>
      <c r="D79" s="2"/>
      <c r="E79" s="4">
        <v>40855</v>
      </c>
      <c r="F79" s="2">
        <v>2011</v>
      </c>
      <c r="G79" s="2" t="s">
        <v>72</v>
      </c>
      <c r="H79" s="2" t="s">
        <v>72</v>
      </c>
      <c r="I79" s="2" t="s">
        <v>72</v>
      </c>
      <c r="J79" s="2" t="s">
        <v>186</v>
      </c>
      <c r="K79" s="2" t="s">
        <v>72</v>
      </c>
      <c r="L79" s="2" t="s">
        <v>72</v>
      </c>
      <c r="M79" s="2">
        <f t="shared" si="2"/>
        <v>6</v>
      </c>
      <c r="S79" s="2" t="str">
        <f t="shared" si="1"/>
        <v/>
      </c>
      <c r="T79" s="2" t="s">
        <v>1146</v>
      </c>
      <c r="U79" s="2" t="s">
        <v>1147</v>
      </c>
      <c r="V79" s="2" t="s">
        <v>1148</v>
      </c>
      <c r="W79" s="2" t="s">
        <v>1013</v>
      </c>
      <c r="X79" s="2" t="s">
        <v>1149</v>
      </c>
      <c r="Y79" s="2" t="s">
        <v>1150</v>
      </c>
      <c r="Z79" s="2" t="s">
        <v>1125</v>
      </c>
      <c r="AA79" s="2" t="s">
        <v>99</v>
      </c>
      <c r="AB79" s="2"/>
      <c r="AC79" s="2" t="s">
        <v>252</v>
      </c>
      <c r="AH79" s="2" t="s">
        <v>1151</v>
      </c>
      <c r="AI79" s="6" t="s">
        <v>1152</v>
      </c>
      <c r="AJ79" s="2" t="s">
        <v>1153</v>
      </c>
      <c r="AK79" s="6" t="s">
        <v>1152</v>
      </c>
      <c r="AL79" s="2" t="s">
        <v>1154</v>
      </c>
      <c r="AM79" s="6" t="s">
        <v>1155</v>
      </c>
      <c r="AO79" s="6" t="s">
        <v>1156</v>
      </c>
      <c r="AP79" s="2" t="s">
        <v>99</v>
      </c>
      <c r="AQ79" s="2">
        <v>3</v>
      </c>
    </row>
    <row r="80" spans="1:59" ht="12.75">
      <c r="A80" s="2" t="s">
        <v>1157</v>
      </c>
      <c r="B80" s="4">
        <v>42150</v>
      </c>
      <c r="C80" s="2"/>
      <c r="D80" s="2"/>
      <c r="E80" s="4">
        <v>42150</v>
      </c>
      <c r="F80" s="2">
        <v>2015</v>
      </c>
      <c r="G80" s="2" t="s">
        <v>72</v>
      </c>
      <c r="I80" s="2" t="s">
        <v>72</v>
      </c>
      <c r="K80" s="2" t="s">
        <v>72</v>
      </c>
      <c r="L80" s="2" t="s">
        <v>72</v>
      </c>
      <c r="M80" s="2">
        <f t="shared" si="2"/>
        <v>4</v>
      </c>
      <c r="S80" s="2" t="str">
        <f t="shared" si="1"/>
        <v/>
      </c>
      <c r="T80" s="2" t="s">
        <v>960</v>
      </c>
      <c r="W80" s="2"/>
      <c r="X80" s="2"/>
      <c r="Z80" s="2"/>
      <c r="AA80" s="2" t="s">
        <v>82</v>
      </c>
      <c r="AB80" s="2"/>
      <c r="AC80" s="2" t="s">
        <v>1158</v>
      </c>
      <c r="AH80" s="2" t="s">
        <v>1159</v>
      </c>
      <c r="AI80" s="6" t="s">
        <v>1160</v>
      </c>
      <c r="AJ80" s="2" t="s">
        <v>1161</v>
      </c>
      <c r="AK80" s="6" t="s">
        <v>1160</v>
      </c>
      <c r="AL80" s="2" t="s">
        <v>1162</v>
      </c>
      <c r="AM80" s="6" t="s">
        <v>1163</v>
      </c>
      <c r="AN80" s="6" t="s">
        <v>1164</v>
      </c>
      <c r="AP80" s="2" t="s">
        <v>99</v>
      </c>
      <c r="AQ80" s="2">
        <v>1</v>
      </c>
    </row>
    <row r="81" spans="1:59" ht="12.75">
      <c r="A81" s="15" t="s">
        <v>1165</v>
      </c>
      <c r="B81" s="17"/>
      <c r="C81" s="17">
        <v>41145</v>
      </c>
      <c r="D81" s="15"/>
      <c r="E81" s="17">
        <v>41145</v>
      </c>
      <c r="F81" s="15">
        <v>2012</v>
      </c>
      <c r="G81" s="15"/>
      <c r="H81" s="15" t="s">
        <v>72</v>
      </c>
      <c r="I81" s="16"/>
      <c r="J81" s="16"/>
      <c r="K81" s="15"/>
      <c r="L81" s="15"/>
      <c r="M81" s="15">
        <f t="shared" si="2"/>
        <v>1</v>
      </c>
      <c r="N81" s="15"/>
      <c r="O81" s="16"/>
      <c r="P81" s="16"/>
      <c r="Q81" s="16"/>
      <c r="R81" s="16"/>
      <c r="S81" s="15" t="str">
        <f t="shared" si="1"/>
        <v/>
      </c>
      <c r="T81" s="15"/>
      <c r="U81" s="16"/>
      <c r="V81" s="15"/>
      <c r="W81" s="15"/>
      <c r="X81" s="15"/>
      <c r="Y81" s="15" t="s">
        <v>1166</v>
      </c>
      <c r="Z81" s="15"/>
      <c r="AA81" s="15" t="s">
        <v>99</v>
      </c>
      <c r="AB81" s="15"/>
      <c r="AC81" s="15" t="s">
        <v>252</v>
      </c>
      <c r="AD81" s="15"/>
      <c r="AE81" s="15"/>
      <c r="AF81" s="15"/>
      <c r="AG81" s="15"/>
      <c r="AH81" s="16"/>
      <c r="AI81" s="16"/>
      <c r="AJ81" s="16"/>
      <c r="AK81" s="16"/>
      <c r="AL81" s="16"/>
      <c r="AM81" s="16"/>
      <c r="AN81" s="16"/>
      <c r="AO81" s="16"/>
      <c r="AP81" s="15"/>
      <c r="AQ81" s="16"/>
      <c r="AR81" s="16"/>
      <c r="AS81" s="16"/>
      <c r="AT81" s="16"/>
      <c r="AU81" s="16"/>
      <c r="AV81" s="16"/>
      <c r="AW81" s="16"/>
      <c r="AX81" s="16"/>
      <c r="AY81" s="16"/>
      <c r="AZ81" s="16"/>
      <c r="BA81" s="16"/>
      <c r="BB81" s="16"/>
      <c r="BC81" s="16"/>
      <c r="BD81" s="16"/>
      <c r="BE81" s="16"/>
      <c r="BF81" s="16"/>
      <c r="BG81" s="16"/>
    </row>
    <row r="82" spans="1:59" ht="12.75">
      <c r="A82" s="2" t="s">
        <v>1167</v>
      </c>
      <c r="B82" s="4"/>
      <c r="C82" s="4">
        <v>42020</v>
      </c>
      <c r="D82" s="2"/>
      <c r="E82" s="4">
        <v>42020</v>
      </c>
      <c r="F82" s="2">
        <v>2015</v>
      </c>
      <c r="G82" s="2"/>
      <c r="H82" s="2" t="s">
        <v>72</v>
      </c>
      <c r="K82" s="2"/>
      <c r="L82" s="2"/>
      <c r="M82" s="2">
        <f t="shared" si="2"/>
        <v>1</v>
      </c>
      <c r="N82" s="2"/>
      <c r="S82" s="2" t="str">
        <f t="shared" si="1"/>
        <v/>
      </c>
      <c r="T82" s="2"/>
      <c r="V82" s="2"/>
      <c r="W82" s="2"/>
      <c r="X82" s="2"/>
      <c r="Y82" s="2" t="s">
        <v>1168</v>
      </c>
      <c r="Z82" s="2"/>
      <c r="AA82" s="2" t="s">
        <v>82</v>
      </c>
      <c r="AB82" s="2"/>
      <c r="AC82" s="2" t="s">
        <v>1169</v>
      </c>
      <c r="AH82" s="2" t="s">
        <v>1170</v>
      </c>
      <c r="AI82" s="6" t="s">
        <v>1171</v>
      </c>
      <c r="AJ82" s="22" t="s">
        <v>1172</v>
      </c>
      <c r="AK82" s="6" t="s">
        <v>1173</v>
      </c>
      <c r="AL82" s="2" t="s">
        <v>1174</v>
      </c>
      <c r="AM82" s="6" t="s">
        <v>1175</v>
      </c>
      <c r="AN82" s="6" t="s">
        <v>1176</v>
      </c>
      <c r="AO82" s="6" t="s">
        <v>1177</v>
      </c>
      <c r="AP82" s="2" t="s">
        <v>126</v>
      </c>
      <c r="AQ82" s="2">
        <v>1</v>
      </c>
      <c r="AR82" s="2" t="s">
        <v>826</v>
      </c>
    </row>
    <row r="83" spans="1:59" ht="12.75">
      <c r="A83" s="2" t="s">
        <v>1178</v>
      </c>
      <c r="B83" s="4">
        <v>42077</v>
      </c>
      <c r="C83" s="4">
        <v>42075</v>
      </c>
      <c r="D83" s="4">
        <v>42076</v>
      </c>
      <c r="E83" s="4">
        <v>42076</v>
      </c>
      <c r="F83" s="2">
        <v>2015</v>
      </c>
      <c r="G83" s="2" t="s">
        <v>72</v>
      </c>
      <c r="H83" s="2" t="s">
        <v>72</v>
      </c>
      <c r="I83" s="2" t="s">
        <v>72</v>
      </c>
      <c r="J83" s="2" t="s">
        <v>186</v>
      </c>
      <c r="K83" s="2" t="s">
        <v>72</v>
      </c>
      <c r="L83" s="2" t="s">
        <v>72</v>
      </c>
      <c r="M83" s="2">
        <f t="shared" si="2"/>
        <v>6</v>
      </c>
      <c r="S83" s="2" t="str">
        <f t="shared" si="1"/>
        <v/>
      </c>
      <c r="T83" s="2" t="s">
        <v>1179</v>
      </c>
      <c r="U83" s="2" t="s">
        <v>95</v>
      </c>
      <c r="V83" s="2" t="s">
        <v>1180</v>
      </c>
      <c r="W83" s="2" t="s">
        <v>385</v>
      </c>
      <c r="X83" s="2" t="s">
        <v>1181</v>
      </c>
      <c r="Y83" s="2" t="s">
        <v>1182</v>
      </c>
      <c r="Z83" s="2"/>
      <c r="AA83" s="2" t="s">
        <v>99</v>
      </c>
      <c r="AB83" s="2"/>
      <c r="AC83" s="2" t="s">
        <v>310</v>
      </c>
      <c r="AH83" s="2" t="s">
        <v>1183</v>
      </c>
      <c r="AI83" s="6" t="s">
        <v>1184</v>
      </c>
      <c r="AJ83" s="2" t="s">
        <v>1185</v>
      </c>
      <c r="AK83" s="6" t="s">
        <v>1184</v>
      </c>
      <c r="AL83" s="2" t="s">
        <v>1186</v>
      </c>
      <c r="AM83" s="6" t="s">
        <v>1187</v>
      </c>
      <c r="AN83" s="6" t="s">
        <v>1188</v>
      </c>
      <c r="AO83" s="6" t="s">
        <v>1189</v>
      </c>
      <c r="AP83" s="2" t="s">
        <v>99</v>
      </c>
      <c r="AQ83" s="2">
        <v>2</v>
      </c>
    </row>
    <row r="84" spans="1:59" ht="12.75">
      <c r="A84" s="2" t="s">
        <v>1190</v>
      </c>
      <c r="B84" s="4">
        <v>41145</v>
      </c>
      <c r="C84" s="2"/>
      <c r="D84" s="2"/>
      <c r="E84" s="4">
        <v>41145</v>
      </c>
      <c r="F84" s="2">
        <v>2012</v>
      </c>
      <c r="G84" s="2" t="s">
        <v>72</v>
      </c>
      <c r="H84" s="2" t="s">
        <v>72</v>
      </c>
      <c r="I84" s="2" t="s">
        <v>72</v>
      </c>
      <c r="J84" s="2" t="s">
        <v>186</v>
      </c>
      <c r="K84" s="2" t="s">
        <v>72</v>
      </c>
      <c r="L84" s="2" t="s">
        <v>72</v>
      </c>
      <c r="M84" s="2">
        <f t="shared" si="2"/>
        <v>6</v>
      </c>
      <c r="S84" s="2" t="str">
        <f t="shared" si="1"/>
        <v/>
      </c>
      <c r="T84" s="2" t="s">
        <v>1191</v>
      </c>
      <c r="U84" s="2" t="s">
        <v>510</v>
      </c>
      <c r="V84" s="2" t="s">
        <v>1192</v>
      </c>
      <c r="W84" s="2" t="s">
        <v>292</v>
      </c>
      <c r="X84" s="2" t="s">
        <v>1193</v>
      </c>
      <c r="Y84" s="2" t="s">
        <v>1194</v>
      </c>
      <c r="Z84" s="2"/>
      <c r="AA84" s="2" t="s">
        <v>126</v>
      </c>
      <c r="AB84" s="2"/>
      <c r="AC84" s="2" t="s">
        <v>252</v>
      </c>
      <c r="AD84" s="2"/>
      <c r="AE84" s="2"/>
      <c r="AF84" s="2" t="s">
        <v>82</v>
      </c>
      <c r="AG84" s="2"/>
      <c r="AJ84" s="2" t="s">
        <v>1195</v>
      </c>
      <c r="AK84" s="6" t="s">
        <v>1196</v>
      </c>
      <c r="AL84" s="2" t="s">
        <v>1197</v>
      </c>
      <c r="AM84" s="6" t="s">
        <v>1198</v>
      </c>
      <c r="AN84" s="6" t="s">
        <v>1199</v>
      </c>
      <c r="AP84" s="2" t="s">
        <v>126</v>
      </c>
      <c r="AQ84" s="2">
        <v>3</v>
      </c>
      <c r="AR84" s="2" t="s">
        <v>1200</v>
      </c>
    </row>
    <row r="85" spans="1:59" ht="12.75">
      <c r="A85" s="2" t="s">
        <v>1201</v>
      </c>
      <c r="B85" s="4"/>
      <c r="C85" s="4">
        <v>42143</v>
      </c>
      <c r="D85" s="2"/>
      <c r="E85" s="4">
        <v>42143</v>
      </c>
      <c r="F85" s="2">
        <v>2015</v>
      </c>
      <c r="G85" s="2"/>
      <c r="H85" s="2" t="s">
        <v>72</v>
      </c>
      <c r="J85" s="2" t="s">
        <v>93</v>
      </c>
      <c r="K85" s="2"/>
      <c r="L85" s="2" t="s">
        <v>72</v>
      </c>
      <c r="M85" s="2">
        <f t="shared" si="2"/>
        <v>3</v>
      </c>
      <c r="N85" s="2"/>
      <c r="S85" s="2" t="str">
        <f t="shared" si="1"/>
        <v/>
      </c>
      <c r="T85" s="2"/>
      <c r="U85" s="2" t="s">
        <v>540</v>
      </c>
      <c r="V85" s="2" t="s">
        <v>1202</v>
      </c>
      <c r="W85" s="2"/>
      <c r="X85" s="2"/>
      <c r="Y85" s="2" t="s">
        <v>1203</v>
      </c>
      <c r="Z85" s="2"/>
      <c r="AA85" s="2" t="s">
        <v>99</v>
      </c>
      <c r="AB85" s="2"/>
      <c r="AC85" s="2" t="s">
        <v>252</v>
      </c>
      <c r="AH85" s="2" t="s">
        <v>1204</v>
      </c>
      <c r="AI85" s="6" t="s">
        <v>1205</v>
      </c>
      <c r="AJ85" s="2" t="s">
        <v>1206</v>
      </c>
      <c r="AK85" s="6" t="s">
        <v>1207</v>
      </c>
      <c r="AN85" s="6" t="s">
        <v>1208</v>
      </c>
      <c r="AO85" s="6" t="s">
        <v>1209</v>
      </c>
      <c r="AP85" s="2" t="s">
        <v>126</v>
      </c>
      <c r="AQ85" s="2">
        <v>1</v>
      </c>
      <c r="AR85" s="2" t="s">
        <v>1210</v>
      </c>
    </row>
    <row r="86" spans="1:59" ht="12.75">
      <c r="A86" s="2" t="s">
        <v>1211</v>
      </c>
      <c r="B86" s="4">
        <v>42513</v>
      </c>
      <c r="C86" s="2"/>
      <c r="D86" s="2"/>
      <c r="E86" s="4">
        <v>42513</v>
      </c>
      <c r="F86" s="2">
        <v>2016</v>
      </c>
      <c r="G86" s="2" t="s">
        <v>72</v>
      </c>
      <c r="H86" s="2" t="s">
        <v>72</v>
      </c>
      <c r="I86" s="2" t="s">
        <v>72</v>
      </c>
      <c r="J86" s="2" t="s">
        <v>93</v>
      </c>
      <c r="K86" s="2" t="s">
        <v>72</v>
      </c>
      <c r="M86" s="2">
        <f t="shared" si="2"/>
        <v>5</v>
      </c>
      <c r="S86" s="2" t="str">
        <f t="shared" si="1"/>
        <v/>
      </c>
      <c r="T86" s="2" t="s">
        <v>1212</v>
      </c>
      <c r="U86" s="2" t="s">
        <v>1213</v>
      </c>
      <c r="V86" s="2" t="s">
        <v>1214</v>
      </c>
      <c r="W86" s="2"/>
      <c r="X86" s="2"/>
      <c r="Z86" s="2"/>
      <c r="AA86" s="2" t="s">
        <v>99</v>
      </c>
      <c r="AB86" s="2"/>
      <c r="AC86" s="2" t="s">
        <v>1215</v>
      </c>
      <c r="AH86" s="2" t="s">
        <v>1216</v>
      </c>
      <c r="AI86" s="6" t="s">
        <v>1217</v>
      </c>
      <c r="AL86" s="2" t="s">
        <v>1218</v>
      </c>
      <c r="AM86" s="6" t="s">
        <v>1219</v>
      </c>
      <c r="AN86" s="6" t="s">
        <v>1220</v>
      </c>
      <c r="AO86" s="6" t="s">
        <v>1221</v>
      </c>
      <c r="AP86" s="2" t="s">
        <v>99</v>
      </c>
      <c r="AQ86" s="2">
        <v>1</v>
      </c>
    </row>
    <row r="87" spans="1:59" ht="12.75">
      <c r="A87" s="2" t="s">
        <v>1222</v>
      </c>
      <c r="C87" s="4">
        <v>43325</v>
      </c>
      <c r="D87" s="2"/>
      <c r="E87" s="4">
        <v>43325</v>
      </c>
      <c r="F87" s="2">
        <v>2018</v>
      </c>
      <c r="H87" s="2" t="s">
        <v>72</v>
      </c>
      <c r="I87" s="2" t="s">
        <v>72</v>
      </c>
      <c r="K87" s="2" t="s">
        <v>72</v>
      </c>
      <c r="L87" s="2" t="s">
        <v>72</v>
      </c>
      <c r="M87" s="2">
        <f t="shared" si="2"/>
        <v>4</v>
      </c>
      <c r="S87" s="2" t="str">
        <f t="shared" si="1"/>
        <v/>
      </c>
      <c r="U87" s="2" t="s">
        <v>1223</v>
      </c>
      <c r="V87" s="2" t="s">
        <v>1224</v>
      </c>
      <c r="W87" s="2"/>
      <c r="X87" s="2"/>
      <c r="Y87" s="2" t="s">
        <v>1225</v>
      </c>
      <c r="AA87" s="2" t="s">
        <v>82</v>
      </c>
      <c r="AB87" s="2"/>
      <c r="AC87" s="2" t="s">
        <v>1226</v>
      </c>
      <c r="AJ87" s="2" t="s">
        <v>1227</v>
      </c>
      <c r="AK87" s="6" t="s">
        <v>1228</v>
      </c>
      <c r="AL87" s="2" t="s">
        <v>1229</v>
      </c>
      <c r="AM87" s="6" t="s">
        <v>1230</v>
      </c>
      <c r="AN87" s="6" t="s">
        <v>1231</v>
      </c>
      <c r="AO87" s="6" t="s">
        <v>1232</v>
      </c>
      <c r="AP87" s="2" t="s">
        <v>99</v>
      </c>
      <c r="AQ87" s="2">
        <v>1</v>
      </c>
    </row>
    <row r="88" spans="1:59" ht="12.75">
      <c r="A88" s="2" t="s">
        <v>1233</v>
      </c>
      <c r="B88" s="4"/>
      <c r="C88" s="4">
        <v>40499</v>
      </c>
      <c r="D88" s="4">
        <v>40500</v>
      </c>
      <c r="E88" s="4">
        <v>40500</v>
      </c>
      <c r="F88" s="2">
        <v>2010</v>
      </c>
      <c r="G88" s="2"/>
      <c r="H88" s="2" t="s">
        <v>72</v>
      </c>
      <c r="I88" s="2"/>
      <c r="J88" s="2" t="s">
        <v>186</v>
      </c>
      <c r="K88" s="2" t="s">
        <v>72</v>
      </c>
      <c r="L88" s="2" t="s">
        <v>72</v>
      </c>
      <c r="M88" s="2">
        <f t="shared" si="2"/>
        <v>4</v>
      </c>
      <c r="N88" s="2"/>
      <c r="S88" s="2" t="str">
        <f t="shared" si="1"/>
        <v/>
      </c>
      <c r="T88" s="2"/>
      <c r="U88" s="2" t="s">
        <v>95</v>
      </c>
      <c r="V88" s="2" t="s">
        <v>1234</v>
      </c>
      <c r="W88" s="2" t="s">
        <v>767</v>
      </c>
      <c r="X88" s="2" t="s">
        <v>1235</v>
      </c>
      <c r="Y88" s="2" t="s">
        <v>1236</v>
      </c>
      <c r="Z88" s="2"/>
      <c r="AA88" s="2" t="s">
        <v>82</v>
      </c>
      <c r="AB88" s="2"/>
      <c r="AC88" s="2" t="s">
        <v>938</v>
      </c>
      <c r="AJ88" s="2" t="s">
        <v>1237</v>
      </c>
      <c r="AK88" s="6" t="s">
        <v>1238</v>
      </c>
      <c r="AL88" s="2" t="s">
        <v>1239</v>
      </c>
      <c r="AM88" s="23" t="s">
        <v>1240</v>
      </c>
      <c r="AP88" s="2" t="s">
        <v>99</v>
      </c>
      <c r="AQ88" s="2">
        <v>1</v>
      </c>
      <c r="AR88" s="2" t="s">
        <v>1241</v>
      </c>
    </row>
    <row r="89" spans="1:59" ht="12.75">
      <c r="A89" s="2" t="s">
        <v>1242</v>
      </c>
      <c r="B89" s="4">
        <v>41877</v>
      </c>
      <c r="C89" s="4">
        <v>41640</v>
      </c>
      <c r="D89" s="2"/>
      <c r="E89" s="4">
        <v>41640</v>
      </c>
      <c r="F89" s="2">
        <v>2014</v>
      </c>
      <c r="G89" s="2" t="s">
        <v>72</v>
      </c>
      <c r="H89" s="2" t="s">
        <v>72</v>
      </c>
      <c r="I89" s="2" t="s">
        <v>72</v>
      </c>
      <c r="M89" s="2">
        <f t="shared" si="2"/>
        <v>3</v>
      </c>
      <c r="S89" s="2" t="str">
        <f t="shared" si="1"/>
        <v/>
      </c>
      <c r="T89" s="2" t="s">
        <v>1243</v>
      </c>
      <c r="V89" s="2"/>
      <c r="W89" s="2"/>
      <c r="X89" s="2"/>
      <c r="Y89" s="2" t="s">
        <v>1244</v>
      </c>
      <c r="Z89" s="2"/>
      <c r="AA89" s="2" t="s">
        <v>82</v>
      </c>
      <c r="AB89" s="2"/>
      <c r="AC89" s="2" t="s">
        <v>1115</v>
      </c>
      <c r="AH89" s="2" t="s">
        <v>1245</v>
      </c>
      <c r="AI89" s="6" t="s">
        <v>1246</v>
      </c>
      <c r="AJ89" s="2" t="s">
        <v>1247</v>
      </c>
      <c r="AK89" s="6" t="s">
        <v>1248</v>
      </c>
      <c r="AN89" s="6" t="s">
        <v>1249</v>
      </c>
      <c r="AO89" s="6" t="s">
        <v>1250</v>
      </c>
      <c r="AP89" s="2" t="s">
        <v>126</v>
      </c>
      <c r="AQ89" s="2">
        <v>1</v>
      </c>
      <c r="AR89" s="2" t="s">
        <v>267</v>
      </c>
    </row>
    <row r="90" spans="1:59" ht="12.75">
      <c r="A90" s="2" t="s">
        <v>1251</v>
      </c>
      <c r="B90" s="4">
        <v>41689</v>
      </c>
      <c r="C90" s="4">
        <v>41918</v>
      </c>
      <c r="D90" s="4">
        <v>41689</v>
      </c>
      <c r="E90" s="4">
        <v>41689</v>
      </c>
      <c r="F90" s="2">
        <v>2014</v>
      </c>
      <c r="G90" s="2" t="s">
        <v>72</v>
      </c>
      <c r="H90" s="2" t="s">
        <v>72</v>
      </c>
      <c r="I90" s="2" t="s">
        <v>72</v>
      </c>
      <c r="J90" s="2" t="s">
        <v>93</v>
      </c>
      <c r="K90" s="2" t="s">
        <v>72</v>
      </c>
      <c r="L90" s="2" t="s">
        <v>72</v>
      </c>
      <c r="M90" s="2">
        <f t="shared" si="2"/>
        <v>6</v>
      </c>
      <c r="N90" s="2">
        <v>19000</v>
      </c>
      <c r="O90" s="2">
        <v>22000</v>
      </c>
      <c r="Q90" s="2">
        <v>19645.169999999998</v>
      </c>
      <c r="R90" s="2">
        <v>19467.71</v>
      </c>
      <c r="S90" s="2">
        <f t="shared" si="1"/>
        <v>20370.96</v>
      </c>
      <c r="T90" s="2" t="s">
        <v>1252</v>
      </c>
      <c r="U90" s="2" t="s">
        <v>95</v>
      </c>
      <c r="V90" s="2" t="s">
        <v>1253</v>
      </c>
      <c r="W90" s="2"/>
      <c r="X90" s="2"/>
      <c r="Z90" s="2"/>
      <c r="AA90" s="2" t="s">
        <v>82</v>
      </c>
      <c r="AB90" s="2"/>
      <c r="AC90" s="2" t="s">
        <v>310</v>
      </c>
      <c r="AD90" s="2"/>
      <c r="AE90" s="2"/>
      <c r="AF90" s="2"/>
      <c r="AG90" s="6" t="s">
        <v>1254</v>
      </c>
      <c r="AH90" s="2" t="s">
        <v>1255</v>
      </c>
      <c r="AI90" s="6" t="s">
        <v>1254</v>
      </c>
      <c r="AJ90" s="2" t="s">
        <v>1256</v>
      </c>
      <c r="AK90" s="6" t="s">
        <v>1257</v>
      </c>
      <c r="AL90" s="2" t="s">
        <v>1258</v>
      </c>
      <c r="AM90" s="6" t="s">
        <v>1259</v>
      </c>
      <c r="AN90" s="6" t="s">
        <v>1260</v>
      </c>
      <c r="AO90" s="6" t="s">
        <v>1261</v>
      </c>
      <c r="AP90" s="2" t="s">
        <v>99</v>
      </c>
      <c r="AQ90" s="2">
        <v>5</v>
      </c>
      <c r="AR90" s="2" t="s">
        <v>1262</v>
      </c>
    </row>
    <row r="91" spans="1:59" ht="12.75">
      <c r="A91" s="2" t="s">
        <v>1263</v>
      </c>
      <c r="C91" s="4">
        <v>40848</v>
      </c>
      <c r="D91" s="4">
        <v>40870</v>
      </c>
      <c r="E91" s="4">
        <v>40870</v>
      </c>
      <c r="F91" s="2">
        <v>2011</v>
      </c>
      <c r="G91" s="2"/>
      <c r="H91" s="2" t="s">
        <v>72</v>
      </c>
      <c r="J91" s="2" t="s">
        <v>186</v>
      </c>
      <c r="K91" s="2"/>
      <c r="L91" s="2" t="s">
        <v>72</v>
      </c>
      <c r="M91" s="2">
        <f t="shared" si="2"/>
        <v>3</v>
      </c>
      <c r="N91" s="2"/>
      <c r="S91" s="2" t="str">
        <f t="shared" si="1"/>
        <v/>
      </c>
      <c r="T91" s="2"/>
      <c r="U91" s="2" t="s">
        <v>95</v>
      </c>
      <c r="V91" s="2" t="s">
        <v>1264</v>
      </c>
      <c r="W91" s="2" t="s">
        <v>292</v>
      </c>
      <c r="X91" s="2" t="s">
        <v>1265</v>
      </c>
      <c r="Y91" s="2" t="s">
        <v>1266</v>
      </c>
      <c r="Z91" s="2"/>
      <c r="AA91" s="2" t="s">
        <v>126</v>
      </c>
      <c r="AB91" s="2" t="s">
        <v>1267</v>
      </c>
      <c r="AC91" s="2" t="s">
        <v>1268</v>
      </c>
      <c r="AD91" s="2"/>
      <c r="AE91" s="2" t="s">
        <v>1269</v>
      </c>
      <c r="AF91" s="2" t="s">
        <v>82</v>
      </c>
      <c r="AG91" s="2"/>
      <c r="AH91" s="2" t="s">
        <v>1270</v>
      </c>
      <c r="AI91" s="6" t="s">
        <v>1271</v>
      </c>
      <c r="AJ91" s="2" t="s">
        <v>1272</v>
      </c>
      <c r="AK91" s="6" t="s">
        <v>1271</v>
      </c>
      <c r="AN91" s="6" t="s">
        <v>1273</v>
      </c>
      <c r="AP91" s="2" t="s">
        <v>82</v>
      </c>
      <c r="AQ91" s="2">
        <v>4</v>
      </c>
      <c r="AR91" s="2" t="s">
        <v>1274</v>
      </c>
    </row>
    <row r="92" spans="1:59" ht="12.75">
      <c r="A92" s="6" t="s">
        <v>1275</v>
      </c>
      <c r="B92" s="4">
        <v>42010</v>
      </c>
      <c r="C92" s="4">
        <v>42009</v>
      </c>
      <c r="D92" s="2"/>
      <c r="E92" s="4">
        <v>42009</v>
      </c>
      <c r="F92" s="2">
        <v>2015</v>
      </c>
      <c r="G92" s="2" t="s">
        <v>72</v>
      </c>
      <c r="H92" s="2" t="s">
        <v>72</v>
      </c>
      <c r="I92" s="2" t="s">
        <v>72</v>
      </c>
      <c r="J92" s="2" t="s">
        <v>1276</v>
      </c>
      <c r="K92" s="2" t="s">
        <v>72</v>
      </c>
      <c r="L92" s="2" t="s">
        <v>72</v>
      </c>
      <c r="M92" s="2">
        <f t="shared" si="2"/>
        <v>6</v>
      </c>
      <c r="S92" s="2" t="str">
        <f t="shared" si="1"/>
        <v/>
      </c>
      <c r="T92" s="2" t="s">
        <v>1277</v>
      </c>
      <c r="U92" s="2" t="s">
        <v>662</v>
      </c>
      <c r="V92" s="2" t="s">
        <v>1278</v>
      </c>
      <c r="W92" s="2"/>
      <c r="X92" s="2"/>
      <c r="Y92" s="2" t="s">
        <v>1279</v>
      </c>
      <c r="Z92" s="2"/>
      <c r="AA92" s="2" t="s">
        <v>99</v>
      </c>
      <c r="AB92" s="2"/>
      <c r="AC92" s="2" t="s">
        <v>905</v>
      </c>
      <c r="AF92" s="2"/>
      <c r="AG92" s="6" t="s">
        <v>1280</v>
      </c>
      <c r="AH92" s="2" t="s">
        <v>1281</v>
      </c>
      <c r="AI92" s="6" t="s">
        <v>1282</v>
      </c>
      <c r="AJ92" s="2" t="s">
        <v>1283</v>
      </c>
      <c r="AK92" s="6" t="s">
        <v>1284</v>
      </c>
      <c r="AL92" s="2" t="s">
        <v>1285</v>
      </c>
      <c r="AM92" s="6" t="s">
        <v>1284</v>
      </c>
      <c r="AN92" s="6" t="s">
        <v>1286</v>
      </c>
      <c r="AO92" s="6" t="s">
        <v>1287</v>
      </c>
      <c r="AP92" s="2" t="s">
        <v>99</v>
      </c>
      <c r="AQ92" s="2">
        <v>1</v>
      </c>
    </row>
    <row r="93" spans="1:59" ht="12.75">
      <c r="A93" s="2" t="s">
        <v>1288</v>
      </c>
      <c r="B93" s="4"/>
      <c r="C93" s="4">
        <v>40544</v>
      </c>
      <c r="D93" s="2"/>
      <c r="E93" s="4">
        <v>40544</v>
      </c>
      <c r="F93" s="2">
        <v>2011</v>
      </c>
      <c r="G93" s="2"/>
      <c r="H93" s="2" t="s">
        <v>72</v>
      </c>
      <c r="I93" s="2"/>
      <c r="J93" s="2" t="s">
        <v>186</v>
      </c>
      <c r="K93" s="2"/>
      <c r="L93" s="2"/>
      <c r="M93" s="2">
        <f t="shared" si="2"/>
        <v>2</v>
      </c>
      <c r="N93" s="2"/>
      <c r="S93" s="2" t="str">
        <f t="shared" si="1"/>
        <v/>
      </c>
      <c r="T93" s="2"/>
      <c r="V93" s="2"/>
      <c r="W93" s="2"/>
      <c r="X93" s="2"/>
      <c r="Y93" s="2" t="s">
        <v>1289</v>
      </c>
      <c r="Z93" s="2"/>
      <c r="AA93" s="2" t="s">
        <v>82</v>
      </c>
      <c r="AB93" s="2" t="s">
        <v>1290</v>
      </c>
      <c r="AC93" s="2" t="s">
        <v>905</v>
      </c>
      <c r="AL93" s="2" t="s">
        <v>1291</v>
      </c>
      <c r="AM93" s="6" t="s">
        <v>1292</v>
      </c>
      <c r="AN93" s="6" t="s">
        <v>1293</v>
      </c>
      <c r="AP93" s="2" t="s">
        <v>126</v>
      </c>
      <c r="AQ93" s="2">
        <v>1</v>
      </c>
      <c r="AR93" s="2" t="s">
        <v>267</v>
      </c>
    </row>
    <row r="94" spans="1:59" ht="12.75">
      <c r="A94" s="2" t="s">
        <v>1294</v>
      </c>
      <c r="B94" s="4"/>
      <c r="C94" s="4">
        <v>40511</v>
      </c>
      <c r="D94" s="2"/>
      <c r="E94" s="4">
        <v>40511</v>
      </c>
      <c r="F94" s="2">
        <v>2010</v>
      </c>
      <c r="G94" s="2"/>
      <c r="H94" s="2" t="s">
        <v>72</v>
      </c>
      <c r="I94" s="2" t="s">
        <v>72</v>
      </c>
      <c r="K94" s="2"/>
      <c r="L94" s="2" t="s">
        <v>72</v>
      </c>
      <c r="M94" s="2">
        <f t="shared" si="2"/>
        <v>3</v>
      </c>
      <c r="N94" s="2"/>
      <c r="S94" s="2" t="str">
        <f t="shared" si="1"/>
        <v/>
      </c>
      <c r="T94" s="2"/>
      <c r="U94" s="2" t="s">
        <v>270</v>
      </c>
      <c r="V94" s="2" t="s">
        <v>1295</v>
      </c>
      <c r="W94" s="2"/>
      <c r="X94" s="2"/>
      <c r="Y94" s="2" t="s">
        <v>1296</v>
      </c>
      <c r="Z94" s="2" t="s">
        <v>193</v>
      </c>
      <c r="AA94" s="2" t="s">
        <v>99</v>
      </c>
      <c r="AB94" s="2"/>
      <c r="AC94" s="2" t="s">
        <v>194</v>
      </c>
      <c r="AH94" s="2" t="s">
        <v>1297</v>
      </c>
      <c r="AI94" s="6" t="s">
        <v>1298</v>
      </c>
      <c r="AJ94" s="2" t="s">
        <v>1299</v>
      </c>
      <c r="AK94" s="6" t="s">
        <v>1298</v>
      </c>
      <c r="AL94" s="2" t="s">
        <v>1300</v>
      </c>
      <c r="AM94" s="6" t="s">
        <v>1301</v>
      </c>
      <c r="AP94" s="2" t="s">
        <v>99</v>
      </c>
      <c r="AQ94" s="2">
        <v>2</v>
      </c>
    </row>
    <row r="95" spans="1:59" ht="12.75">
      <c r="A95" s="24" t="s">
        <v>1302</v>
      </c>
      <c r="B95" s="25"/>
      <c r="C95" s="25">
        <v>41302</v>
      </c>
      <c r="D95" s="24"/>
      <c r="E95" s="25">
        <v>41302</v>
      </c>
      <c r="F95" s="24">
        <v>2013</v>
      </c>
      <c r="G95" s="24"/>
      <c r="H95" s="24" t="s">
        <v>72</v>
      </c>
      <c r="I95" s="26"/>
      <c r="J95" s="26"/>
      <c r="K95" s="24"/>
      <c r="L95" s="24"/>
      <c r="M95" s="24">
        <f t="shared" si="2"/>
        <v>1</v>
      </c>
      <c r="N95" s="24"/>
      <c r="O95" s="24">
        <v>9</v>
      </c>
      <c r="P95" s="26"/>
      <c r="Q95" s="26"/>
      <c r="R95" s="26"/>
      <c r="S95" s="24">
        <f t="shared" si="1"/>
        <v>9</v>
      </c>
      <c r="T95" s="24"/>
      <c r="U95" s="26"/>
      <c r="V95" s="24"/>
      <c r="W95" s="24"/>
      <c r="X95" s="24"/>
      <c r="Y95" s="24" t="s">
        <v>1303</v>
      </c>
      <c r="Z95" s="24"/>
      <c r="AA95" s="24" t="s">
        <v>82</v>
      </c>
      <c r="AB95" s="24"/>
      <c r="AC95" s="24" t="s">
        <v>1304</v>
      </c>
      <c r="AD95" s="24"/>
      <c r="AE95" s="24"/>
      <c r="AF95" s="24"/>
      <c r="AG95" s="24"/>
      <c r="AH95" s="26"/>
      <c r="AI95" s="26"/>
      <c r="AJ95" s="26"/>
      <c r="AK95" s="26"/>
      <c r="AL95" s="26"/>
      <c r="AM95" s="26"/>
      <c r="AN95" s="26"/>
      <c r="AO95" s="26"/>
      <c r="AP95" s="24"/>
      <c r="AQ95" s="26"/>
      <c r="AR95" s="24" t="s">
        <v>1305</v>
      </c>
      <c r="AS95" s="26"/>
      <c r="AT95" s="26"/>
      <c r="AU95" s="26"/>
      <c r="AV95" s="26"/>
      <c r="AW95" s="26"/>
      <c r="AX95" s="26"/>
      <c r="AY95" s="26"/>
      <c r="AZ95" s="26"/>
      <c r="BA95" s="26"/>
      <c r="BB95" s="26"/>
      <c r="BC95" s="26"/>
      <c r="BD95" s="26"/>
      <c r="BE95" s="26"/>
      <c r="BF95" s="26"/>
      <c r="BG95" s="26"/>
    </row>
    <row r="96" spans="1:59" ht="12.75">
      <c r="A96" s="2" t="s">
        <v>1306</v>
      </c>
      <c r="B96" s="4"/>
      <c r="C96" s="4">
        <v>42689</v>
      </c>
      <c r="D96" s="2"/>
      <c r="E96" s="4">
        <v>42689</v>
      </c>
      <c r="F96" s="2">
        <v>2016</v>
      </c>
      <c r="G96" s="2"/>
      <c r="H96" s="2" t="s">
        <v>72</v>
      </c>
      <c r="I96" s="2" t="s">
        <v>72</v>
      </c>
      <c r="K96" s="2"/>
      <c r="L96" s="2"/>
      <c r="M96" s="2">
        <f t="shared" si="2"/>
        <v>2</v>
      </c>
      <c r="N96" s="2"/>
      <c r="S96" s="2" t="str">
        <f t="shared" si="1"/>
        <v/>
      </c>
      <c r="T96" s="2"/>
      <c r="V96" s="2"/>
      <c r="W96" s="2"/>
      <c r="X96" s="2"/>
      <c r="Y96" s="2" t="s">
        <v>1307</v>
      </c>
      <c r="Z96" s="2"/>
      <c r="AA96" s="2" t="s">
        <v>82</v>
      </c>
      <c r="AB96" s="2"/>
      <c r="AC96" s="2" t="s">
        <v>1308</v>
      </c>
      <c r="AL96" s="2" t="s">
        <v>1309</v>
      </c>
      <c r="AM96" s="6" t="s">
        <v>1310</v>
      </c>
      <c r="AP96" s="2" t="s">
        <v>99</v>
      </c>
      <c r="AQ96" s="2">
        <v>1</v>
      </c>
    </row>
    <row r="97" spans="19:19" ht="12.75">
      <c r="S97" s="2" t="str">
        <f t="shared" si="1"/>
        <v/>
      </c>
    </row>
    <row r="98" spans="19:19" ht="12.75">
      <c r="S98" s="2" t="str">
        <f t="shared" si="1"/>
        <v/>
      </c>
    </row>
    <row r="99" spans="19:19" ht="12.75">
      <c r="S99" s="2" t="str">
        <f t="shared" si="1"/>
        <v/>
      </c>
    </row>
    <row r="100" spans="19:19" ht="12.75">
      <c r="S100" s="2" t="str">
        <f t="shared" si="1"/>
        <v/>
      </c>
    </row>
  </sheetData>
  <autoFilter ref="A2:BG1019" xr:uid="{00000000-0009-0000-0000-000001000000}">
    <sortState xmlns:xlrd2="http://schemas.microsoft.com/office/spreadsheetml/2017/richdata2" ref="A2:BG1019">
      <sortCondition descending="1" ref="AA2:AA1019"/>
      <sortCondition ref="E2:E1019"/>
      <sortCondition ref="A2:A1019"/>
      <sortCondition ref="B2:B1019"/>
    </sortState>
  </autoFilter>
  <hyperlinks>
    <hyperlink ref="AN3" r:id="rId1" xr:uid="{00000000-0004-0000-0100-000000000000}"/>
    <hyperlink ref="AK4" r:id="rId2" xr:uid="{00000000-0004-0000-0100-000001000000}"/>
    <hyperlink ref="AM4" r:id="rId3" xr:uid="{00000000-0004-0000-0100-000002000000}"/>
    <hyperlink ref="AN4" r:id="rId4" xr:uid="{00000000-0004-0000-0100-000003000000}"/>
    <hyperlink ref="AO4" r:id="rId5" xr:uid="{00000000-0004-0000-0100-000004000000}"/>
    <hyperlink ref="AG5" r:id="rId6" xr:uid="{00000000-0004-0000-0100-000005000000}"/>
    <hyperlink ref="AI5" r:id="rId7" xr:uid="{00000000-0004-0000-0100-000006000000}"/>
    <hyperlink ref="AM5" r:id="rId8" xr:uid="{00000000-0004-0000-0100-000007000000}"/>
    <hyperlink ref="AN5" r:id="rId9" xr:uid="{00000000-0004-0000-0100-000008000000}"/>
    <hyperlink ref="AG6" r:id="rId10" xr:uid="{00000000-0004-0000-0100-000009000000}"/>
    <hyperlink ref="AI6" r:id="rId11" xr:uid="{00000000-0004-0000-0100-00000A000000}"/>
    <hyperlink ref="AM6" r:id="rId12" xr:uid="{00000000-0004-0000-0100-00000B000000}"/>
    <hyperlink ref="AN6" r:id="rId13" xr:uid="{00000000-0004-0000-0100-00000C000000}"/>
    <hyperlink ref="AO6" r:id="rId14" xr:uid="{00000000-0004-0000-0100-00000D000000}"/>
    <hyperlink ref="AI7" r:id="rId15" xr:uid="{00000000-0004-0000-0100-00000E000000}"/>
    <hyperlink ref="AK7" r:id="rId16" xr:uid="{00000000-0004-0000-0100-00000F000000}"/>
    <hyperlink ref="AN7" r:id="rId17" xr:uid="{00000000-0004-0000-0100-000010000000}"/>
    <hyperlink ref="AO7" r:id="rId18" xr:uid="{00000000-0004-0000-0100-000011000000}"/>
    <hyperlink ref="AG8" r:id="rId19" xr:uid="{00000000-0004-0000-0100-000012000000}"/>
    <hyperlink ref="AI8" r:id="rId20" xr:uid="{00000000-0004-0000-0100-000013000000}"/>
    <hyperlink ref="AM8" r:id="rId21" xr:uid="{00000000-0004-0000-0100-000014000000}"/>
    <hyperlink ref="AN8" r:id="rId22" xr:uid="{00000000-0004-0000-0100-000015000000}"/>
    <hyperlink ref="AO8" r:id="rId23" xr:uid="{00000000-0004-0000-0100-000016000000}"/>
    <hyperlink ref="AI9" r:id="rId24" xr:uid="{00000000-0004-0000-0100-000017000000}"/>
    <hyperlink ref="AK9" r:id="rId25" xr:uid="{00000000-0004-0000-0100-000018000000}"/>
    <hyperlink ref="AM9" r:id="rId26" xr:uid="{00000000-0004-0000-0100-000019000000}"/>
    <hyperlink ref="AK10" r:id="rId27" xr:uid="{00000000-0004-0000-0100-00001A000000}"/>
    <hyperlink ref="AM10" r:id="rId28" xr:uid="{00000000-0004-0000-0100-00001B000000}"/>
    <hyperlink ref="AN10" r:id="rId29" xr:uid="{00000000-0004-0000-0100-00001C000000}"/>
    <hyperlink ref="AO10" r:id="rId30" xr:uid="{00000000-0004-0000-0100-00001D000000}"/>
    <hyperlink ref="AK11" r:id="rId31" xr:uid="{00000000-0004-0000-0100-00001E000000}"/>
    <hyperlink ref="AM11" r:id="rId32" xr:uid="{00000000-0004-0000-0100-00001F000000}"/>
    <hyperlink ref="AN11" r:id="rId33" xr:uid="{00000000-0004-0000-0100-000020000000}"/>
    <hyperlink ref="AN12" r:id="rId34" xr:uid="{00000000-0004-0000-0100-000021000000}"/>
    <hyperlink ref="AO12" r:id="rId35" xr:uid="{00000000-0004-0000-0100-000022000000}"/>
    <hyperlink ref="AK13" r:id="rId36" xr:uid="{00000000-0004-0000-0100-000023000000}"/>
    <hyperlink ref="AM13" r:id="rId37" xr:uid="{00000000-0004-0000-0100-000024000000}"/>
    <hyperlink ref="AN13" r:id="rId38" xr:uid="{00000000-0004-0000-0100-000025000000}"/>
    <hyperlink ref="AO13" r:id="rId39" xr:uid="{00000000-0004-0000-0100-000026000000}"/>
    <hyperlink ref="AN14" r:id="rId40" xr:uid="{00000000-0004-0000-0100-000027000000}"/>
    <hyperlink ref="AO14" r:id="rId41" xr:uid="{00000000-0004-0000-0100-000028000000}"/>
    <hyperlink ref="AI15" r:id="rId42" xr:uid="{00000000-0004-0000-0100-000029000000}"/>
    <hyperlink ref="AK15" r:id="rId43" xr:uid="{00000000-0004-0000-0100-00002A000000}"/>
    <hyperlink ref="AM15" r:id="rId44" xr:uid="{00000000-0004-0000-0100-00002B000000}"/>
    <hyperlink ref="AN16" r:id="rId45" xr:uid="{00000000-0004-0000-0100-00002C000000}"/>
    <hyperlink ref="AD17" r:id="rId46" xr:uid="{00000000-0004-0000-0100-00002D000000}"/>
    <hyperlink ref="AM17" r:id="rId47" location="56241e1f32ce" xr:uid="{00000000-0004-0000-0100-00002E000000}"/>
    <hyperlink ref="AO17" r:id="rId48" xr:uid="{00000000-0004-0000-0100-00002F000000}"/>
    <hyperlink ref="AK18" r:id="rId49" xr:uid="{00000000-0004-0000-0100-000030000000}"/>
    <hyperlink ref="AM18" r:id="rId50" xr:uid="{00000000-0004-0000-0100-000031000000}"/>
    <hyperlink ref="AN18" r:id="rId51" xr:uid="{00000000-0004-0000-0100-000032000000}"/>
    <hyperlink ref="AI19" r:id="rId52" xr:uid="{00000000-0004-0000-0100-000033000000}"/>
    <hyperlink ref="AK19" r:id="rId53" xr:uid="{00000000-0004-0000-0100-000034000000}"/>
    <hyperlink ref="AM19" r:id="rId54" xr:uid="{00000000-0004-0000-0100-000035000000}"/>
    <hyperlink ref="AN19" r:id="rId55" xr:uid="{00000000-0004-0000-0100-000036000000}"/>
    <hyperlink ref="AO19" r:id="rId56" xr:uid="{00000000-0004-0000-0100-000037000000}"/>
    <hyperlink ref="AM20" r:id="rId57" xr:uid="{00000000-0004-0000-0100-000038000000}"/>
    <hyperlink ref="AN20" r:id="rId58" xr:uid="{00000000-0004-0000-0100-000039000000}"/>
    <hyperlink ref="A22" r:id="rId59" xr:uid="{00000000-0004-0000-0100-00003A000000}"/>
    <hyperlink ref="AI22" r:id="rId60" xr:uid="{00000000-0004-0000-0100-00003B000000}"/>
    <hyperlink ref="AK22" r:id="rId61" xr:uid="{00000000-0004-0000-0100-00003C000000}"/>
    <hyperlink ref="AN22" r:id="rId62" xr:uid="{00000000-0004-0000-0100-00003D000000}"/>
    <hyperlink ref="AK23" r:id="rId63" xr:uid="{00000000-0004-0000-0100-00003E000000}"/>
    <hyperlink ref="AM23" r:id="rId64" xr:uid="{00000000-0004-0000-0100-00003F000000}"/>
    <hyperlink ref="AN23" r:id="rId65" xr:uid="{00000000-0004-0000-0100-000040000000}"/>
    <hyperlink ref="AK24" r:id="rId66" xr:uid="{00000000-0004-0000-0100-000041000000}"/>
    <hyperlink ref="AM24" r:id="rId67" xr:uid="{00000000-0004-0000-0100-000042000000}"/>
    <hyperlink ref="AN24" r:id="rId68" location="37508cb93900" xr:uid="{00000000-0004-0000-0100-000043000000}"/>
    <hyperlink ref="AI25" r:id="rId69" xr:uid="{00000000-0004-0000-0100-000044000000}"/>
    <hyperlink ref="AK25" r:id="rId70" xr:uid="{00000000-0004-0000-0100-000045000000}"/>
    <hyperlink ref="AM25" r:id="rId71" xr:uid="{00000000-0004-0000-0100-000046000000}"/>
    <hyperlink ref="AN25" r:id="rId72" location="68caec4f7bc9" xr:uid="{00000000-0004-0000-0100-000047000000}"/>
    <hyperlink ref="AO25" r:id="rId73" xr:uid="{00000000-0004-0000-0100-000048000000}"/>
    <hyperlink ref="AI26" r:id="rId74" xr:uid="{00000000-0004-0000-0100-000049000000}"/>
    <hyperlink ref="AK26" r:id="rId75" xr:uid="{00000000-0004-0000-0100-00004A000000}"/>
    <hyperlink ref="AM26" r:id="rId76" xr:uid="{00000000-0004-0000-0100-00004B000000}"/>
    <hyperlink ref="AN26" r:id="rId77" xr:uid="{00000000-0004-0000-0100-00004C000000}"/>
    <hyperlink ref="AO26" r:id="rId78" xr:uid="{00000000-0004-0000-0100-00004D000000}"/>
    <hyperlink ref="AM27" r:id="rId79" xr:uid="{00000000-0004-0000-0100-00004E000000}"/>
    <hyperlink ref="AN27" r:id="rId80" xr:uid="{00000000-0004-0000-0100-00004F000000}"/>
    <hyperlink ref="AI28" r:id="rId81" xr:uid="{00000000-0004-0000-0100-000050000000}"/>
    <hyperlink ref="AM28" r:id="rId82" xr:uid="{00000000-0004-0000-0100-000051000000}"/>
    <hyperlink ref="AN28" r:id="rId83" xr:uid="{00000000-0004-0000-0100-000052000000}"/>
    <hyperlink ref="AG29" r:id="rId84" xr:uid="{00000000-0004-0000-0100-000053000000}"/>
    <hyperlink ref="AN29" r:id="rId85" xr:uid="{00000000-0004-0000-0100-000054000000}"/>
    <hyperlink ref="AM30" r:id="rId86" xr:uid="{00000000-0004-0000-0100-000055000000}"/>
    <hyperlink ref="AN30" r:id="rId87" xr:uid="{00000000-0004-0000-0100-000056000000}"/>
    <hyperlink ref="AO30" r:id="rId88" xr:uid="{00000000-0004-0000-0100-000057000000}"/>
    <hyperlink ref="AI31" r:id="rId89" xr:uid="{00000000-0004-0000-0100-000058000000}"/>
    <hyperlink ref="AK31" r:id="rId90" xr:uid="{00000000-0004-0000-0100-000059000000}"/>
    <hyperlink ref="AM31" r:id="rId91" xr:uid="{00000000-0004-0000-0100-00005A000000}"/>
    <hyperlink ref="AN31" r:id="rId92" xr:uid="{00000000-0004-0000-0100-00005B000000}"/>
    <hyperlink ref="AO31" r:id="rId93" xr:uid="{00000000-0004-0000-0100-00005C000000}"/>
    <hyperlink ref="AI32" r:id="rId94" xr:uid="{00000000-0004-0000-0100-00005D000000}"/>
    <hyperlink ref="AK32" r:id="rId95" xr:uid="{00000000-0004-0000-0100-00005E000000}"/>
    <hyperlink ref="AM32" r:id="rId96" xr:uid="{00000000-0004-0000-0100-00005F000000}"/>
    <hyperlink ref="AN32" r:id="rId97" xr:uid="{00000000-0004-0000-0100-000060000000}"/>
    <hyperlink ref="AO32" r:id="rId98" xr:uid="{00000000-0004-0000-0100-000061000000}"/>
    <hyperlink ref="AI33" r:id="rId99" xr:uid="{00000000-0004-0000-0100-000062000000}"/>
    <hyperlink ref="AK33" r:id="rId100" xr:uid="{00000000-0004-0000-0100-000063000000}"/>
    <hyperlink ref="AM33" r:id="rId101" xr:uid="{00000000-0004-0000-0100-000064000000}"/>
    <hyperlink ref="AN33" r:id="rId102" xr:uid="{00000000-0004-0000-0100-000065000000}"/>
    <hyperlink ref="AO33" r:id="rId103" xr:uid="{00000000-0004-0000-0100-000066000000}"/>
    <hyperlink ref="AI34" r:id="rId104" xr:uid="{00000000-0004-0000-0100-000067000000}"/>
    <hyperlink ref="AK34" r:id="rId105" xr:uid="{00000000-0004-0000-0100-000068000000}"/>
    <hyperlink ref="AM34" r:id="rId106" xr:uid="{00000000-0004-0000-0100-000069000000}"/>
    <hyperlink ref="AN34" r:id="rId107" location="3468e7031c7b" xr:uid="{00000000-0004-0000-0100-00006A000000}"/>
    <hyperlink ref="AO34" r:id="rId108" xr:uid="{00000000-0004-0000-0100-00006B000000}"/>
    <hyperlink ref="AI36" r:id="rId109" xr:uid="{00000000-0004-0000-0100-00006C000000}"/>
    <hyperlink ref="AK36" r:id="rId110" xr:uid="{00000000-0004-0000-0100-00006D000000}"/>
    <hyperlink ref="AN36" r:id="rId111" xr:uid="{00000000-0004-0000-0100-00006E000000}"/>
    <hyperlink ref="AI37" r:id="rId112" xr:uid="{00000000-0004-0000-0100-00006F000000}"/>
    <hyperlink ref="AK37" r:id="rId113" xr:uid="{00000000-0004-0000-0100-000070000000}"/>
    <hyperlink ref="AM37" r:id="rId114" xr:uid="{00000000-0004-0000-0100-000071000000}"/>
    <hyperlink ref="AI38" r:id="rId115" xr:uid="{00000000-0004-0000-0100-000072000000}"/>
    <hyperlink ref="AM38" r:id="rId116" xr:uid="{00000000-0004-0000-0100-000073000000}"/>
    <hyperlink ref="AG39" r:id="rId117" xr:uid="{00000000-0004-0000-0100-000074000000}"/>
    <hyperlink ref="AI39" r:id="rId118" xr:uid="{00000000-0004-0000-0100-000075000000}"/>
    <hyperlink ref="AK39" r:id="rId119" xr:uid="{00000000-0004-0000-0100-000076000000}"/>
    <hyperlink ref="AM39" r:id="rId120" xr:uid="{00000000-0004-0000-0100-000077000000}"/>
    <hyperlink ref="AN39" r:id="rId121" xr:uid="{00000000-0004-0000-0100-000078000000}"/>
    <hyperlink ref="AO39" r:id="rId122" xr:uid="{00000000-0004-0000-0100-000079000000}"/>
    <hyperlink ref="AI40" r:id="rId123" xr:uid="{00000000-0004-0000-0100-00007A000000}"/>
    <hyperlink ref="AK40" r:id="rId124" xr:uid="{00000000-0004-0000-0100-00007B000000}"/>
    <hyperlink ref="AM40" r:id="rId125" xr:uid="{00000000-0004-0000-0100-00007C000000}"/>
    <hyperlink ref="AN40" r:id="rId126" xr:uid="{00000000-0004-0000-0100-00007D000000}"/>
    <hyperlink ref="AO40" r:id="rId127" location="70c702645eaf" xr:uid="{00000000-0004-0000-0100-00007E000000}"/>
    <hyperlink ref="A41" r:id="rId128" xr:uid="{00000000-0004-0000-0100-00007F000000}"/>
    <hyperlink ref="AI41" r:id="rId129" xr:uid="{00000000-0004-0000-0100-000080000000}"/>
    <hyperlink ref="AK41" r:id="rId130" xr:uid="{00000000-0004-0000-0100-000081000000}"/>
    <hyperlink ref="AM41" r:id="rId131" xr:uid="{00000000-0004-0000-0100-000082000000}"/>
    <hyperlink ref="AN41" r:id="rId132" xr:uid="{00000000-0004-0000-0100-000083000000}"/>
    <hyperlink ref="AO41" r:id="rId133" xr:uid="{00000000-0004-0000-0100-000084000000}"/>
    <hyperlink ref="AI42" r:id="rId134" xr:uid="{00000000-0004-0000-0100-000085000000}"/>
    <hyperlink ref="AK42" r:id="rId135" xr:uid="{00000000-0004-0000-0100-000086000000}"/>
    <hyperlink ref="AM42" r:id="rId136" xr:uid="{00000000-0004-0000-0100-000087000000}"/>
    <hyperlink ref="AN42" r:id="rId137" xr:uid="{00000000-0004-0000-0100-000088000000}"/>
    <hyperlink ref="AO42" r:id="rId138" xr:uid="{00000000-0004-0000-0100-000089000000}"/>
    <hyperlink ref="AG43" r:id="rId139" xr:uid="{00000000-0004-0000-0100-00008A000000}"/>
    <hyperlink ref="AI43" r:id="rId140" xr:uid="{00000000-0004-0000-0100-00008B000000}"/>
    <hyperlink ref="AM43" r:id="rId141" xr:uid="{00000000-0004-0000-0100-00008C000000}"/>
    <hyperlink ref="AN43" r:id="rId142" xr:uid="{00000000-0004-0000-0100-00008D000000}"/>
    <hyperlink ref="AO43" r:id="rId143" xr:uid="{00000000-0004-0000-0100-00008E000000}"/>
    <hyperlink ref="AI44" r:id="rId144" xr:uid="{00000000-0004-0000-0100-00008F000000}"/>
    <hyperlink ref="AK44" r:id="rId145" xr:uid="{00000000-0004-0000-0100-000090000000}"/>
    <hyperlink ref="AM44" r:id="rId146" xr:uid="{00000000-0004-0000-0100-000091000000}"/>
    <hyperlink ref="AI45" r:id="rId147" xr:uid="{00000000-0004-0000-0100-000092000000}"/>
    <hyperlink ref="AN45" r:id="rId148" xr:uid="{00000000-0004-0000-0100-000093000000}"/>
    <hyperlink ref="AI46" r:id="rId149" xr:uid="{00000000-0004-0000-0100-000094000000}"/>
    <hyperlink ref="AK46" r:id="rId150" xr:uid="{00000000-0004-0000-0100-000095000000}"/>
    <hyperlink ref="AI47" r:id="rId151" xr:uid="{00000000-0004-0000-0100-000096000000}"/>
    <hyperlink ref="AK47" r:id="rId152" xr:uid="{00000000-0004-0000-0100-000097000000}"/>
    <hyperlink ref="AM47" r:id="rId153" location="6e0681995c7c" xr:uid="{00000000-0004-0000-0100-000098000000}"/>
    <hyperlink ref="AI48" r:id="rId154" xr:uid="{00000000-0004-0000-0100-000099000000}"/>
    <hyperlink ref="AK48" r:id="rId155" xr:uid="{00000000-0004-0000-0100-00009A000000}"/>
    <hyperlink ref="AM48" r:id="rId156" xr:uid="{00000000-0004-0000-0100-00009B000000}"/>
    <hyperlink ref="AN48" r:id="rId157" xr:uid="{00000000-0004-0000-0100-00009C000000}"/>
    <hyperlink ref="AO48" r:id="rId158" xr:uid="{00000000-0004-0000-0100-00009D000000}"/>
    <hyperlink ref="AG49" r:id="rId159" xr:uid="{00000000-0004-0000-0100-00009E000000}"/>
    <hyperlink ref="AI49" r:id="rId160" xr:uid="{00000000-0004-0000-0100-00009F000000}"/>
    <hyperlink ref="AK49" r:id="rId161" xr:uid="{00000000-0004-0000-0100-0000A0000000}"/>
    <hyperlink ref="AM49" r:id="rId162" xr:uid="{00000000-0004-0000-0100-0000A1000000}"/>
    <hyperlink ref="AN49" r:id="rId163" xr:uid="{00000000-0004-0000-0100-0000A2000000}"/>
    <hyperlink ref="AI50" r:id="rId164" xr:uid="{00000000-0004-0000-0100-0000A3000000}"/>
    <hyperlink ref="AK50" r:id="rId165" xr:uid="{00000000-0004-0000-0100-0000A4000000}"/>
    <hyperlink ref="AM50" r:id="rId166" xr:uid="{00000000-0004-0000-0100-0000A5000000}"/>
    <hyperlink ref="AN50" r:id="rId167" xr:uid="{00000000-0004-0000-0100-0000A6000000}"/>
    <hyperlink ref="AI51" r:id="rId168" xr:uid="{00000000-0004-0000-0100-0000A7000000}"/>
    <hyperlink ref="AK51" r:id="rId169" xr:uid="{00000000-0004-0000-0100-0000A8000000}"/>
    <hyperlink ref="AM51" r:id="rId170" xr:uid="{00000000-0004-0000-0100-0000A9000000}"/>
    <hyperlink ref="AN51" r:id="rId171" xr:uid="{00000000-0004-0000-0100-0000AA000000}"/>
    <hyperlink ref="AI52" r:id="rId172" xr:uid="{00000000-0004-0000-0100-0000AB000000}"/>
    <hyperlink ref="AK52" r:id="rId173" xr:uid="{00000000-0004-0000-0100-0000AC000000}"/>
    <hyperlink ref="AM52" r:id="rId174" xr:uid="{00000000-0004-0000-0100-0000AD000000}"/>
    <hyperlink ref="AN52" r:id="rId175" xr:uid="{00000000-0004-0000-0100-0000AE000000}"/>
    <hyperlink ref="AI53" r:id="rId176" xr:uid="{00000000-0004-0000-0100-0000AF000000}"/>
    <hyperlink ref="AK53" r:id="rId177" xr:uid="{00000000-0004-0000-0100-0000B0000000}"/>
    <hyperlink ref="AM53" r:id="rId178" xr:uid="{00000000-0004-0000-0100-0000B1000000}"/>
    <hyperlink ref="AN53" r:id="rId179" xr:uid="{00000000-0004-0000-0100-0000B2000000}"/>
    <hyperlink ref="A54" r:id="rId180" xr:uid="{00000000-0004-0000-0100-0000B3000000}"/>
    <hyperlink ref="AM54" r:id="rId181" xr:uid="{00000000-0004-0000-0100-0000B4000000}"/>
    <hyperlink ref="AN54" r:id="rId182" xr:uid="{00000000-0004-0000-0100-0000B5000000}"/>
    <hyperlink ref="AI55" r:id="rId183" xr:uid="{00000000-0004-0000-0100-0000B6000000}"/>
    <hyperlink ref="AK55" r:id="rId184" xr:uid="{00000000-0004-0000-0100-0000B7000000}"/>
    <hyperlink ref="AM55" r:id="rId185" xr:uid="{00000000-0004-0000-0100-0000B8000000}"/>
    <hyperlink ref="AN55" r:id="rId186" xr:uid="{00000000-0004-0000-0100-0000B9000000}"/>
    <hyperlink ref="AG56" r:id="rId187" xr:uid="{00000000-0004-0000-0100-0000BA000000}"/>
    <hyperlink ref="AI56" r:id="rId188" xr:uid="{00000000-0004-0000-0100-0000BB000000}"/>
    <hyperlink ref="AK56" r:id="rId189" xr:uid="{00000000-0004-0000-0100-0000BC000000}"/>
    <hyperlink ref="AM56" r:id="rId190" xr:uid="{00000000-0004-0000-0100-0000BD000000}"/>
    <hyperlink ref="AN56" r:id="rId191" xr:uid="{00000000-0004-0000-0100-0000BE000000}"/>
    <hyperlink ref="AG57" r:id="rId192" xr:uid="{00000000-0004-0000-0100-0000BF000000}"/>
    <hyperlink ref="AI57" r:id="rId193" xr:uid="{00000000-0004-0000-0100-0000C0000000}"/>
    <hyperlink ref="AK57" r:id="rId194" xr:uid="{00000000-0004-0000-0100-0000C1000000}"/>
    <hyperlink ref="AM57" r:id="rId195" xr:uid="{00000000-0004-0000-0100-0000C2000000}"/>
    <hyperlink ref="AN57" r:id="rId196" xr:uid="{00000000-0004-0000-0100-0000C3000000}"/>
    <hyperlink ref="AM58" r:id="rId197" xr:uid="{00000000-0004-0000-0100-0000C4000000}"/>
    <hyperlink ref="AN58" r:id="rId198" xr:uid="{00000000-0004-0000-0100-0000C5000000}"/>
    <hyperlink ref="AI59" r:id="rId199" xr:uid="{00000000-0004-0000-0100-0000C6000000}"/>
    <hyperlink ref="AK59" r:id="rId200" xr:uid="{00000000-0004-0000-0100-0000C7000000}"/>
    <hyperlink ref="AM59" r:id="rId201" xr:uid="{00000000-0004-0000-0100-0000C8000000}"/>
    <hyperlink ref="AN59" r:id="rId202" xr:uid="{00000000-0004-0000-0100-0000C9000000}"/>
    <hyperlink ref="AO59" r:id="rId203" xr:uid="{00000000-0004-0000-0100-0000CA000000}"/>
    <hyperlink ref="AG60" r:id="rId204" xr:uid="{00000000-0004-0000-0100-0000CB000000}"/>
    <hyperlink ref="AI60" r:id="rId205" xr:uid="{00000000-0004-0000-0100-0000CC000000}"/>
    <hyperlink ref="AK60" r:id="rId206" xr:uid="{00000000-0004-0000-0100-0000CD000000}"/>
    <hyperlink ref="AM60" r:id="rId207" xr:uid="{00000000-0004-0000-0100-0000CE000000}"/>
    <hyperlink ref="AN60" r:id="rId208" xr:uid="{00000000-0004-0000-0100-0000CF000000}"/>
    <hyperlink ref="AO60" r:id="rId209" xr:uid="{00000000-0004-0000-0100-0000D0000000}"/>
    <hyperlink ref="AG61" r:id="rId210" xr:uid="{00000000-0004-0000-0100-0000D1000000}"/>
    <hyperlink ref="AI61" r:id="rId211" xr:uid="{00000000-0004-0000-0100-0000D2000000}"/>
    <hyperlink ref="AK61" r:id="rId212" xr:uid="{00000000-0004-0000-0100-0000D3000000}"/>
    <hyperlink ref="AM61" r:id="rId213" xr:uid="{00000000-0004-0000-0100-0000D4000000}"/>
    <hyperlink ref="AN61" r:id="rId214" xr:uid="{00000000-0004-0000-0100-0000D5000000}"/>
    <hyperlink ref="AO61" r:id="rId215" xr:uid="{00000000-0004-0000-0100-0000D6000000}"/>
    <hyperlink ref="AI62" r:id="rId216" xr:uid="{00000000-0004-0000-0100-0000D7000000}"/>
    <hyperlink ref="AK62" r:id="rId217" xr:uid="{00000000-0004-0000-0100-0000D8000000}"/>
    <hyperlink ref="AN62" r:id="rId218" xr:uid="{00000000-0004-0000-0100-0000D9000000}"/>
    <hyperlink ref="AI63" r:id="rId219" xr:uid="{00000000-0004-0000-0100-0000DA000000}"/>
    <hyperlink ref="AK63" r:id="rId220" xr:uid="{00000000-0004-0000-0100-0000DB000000}"/>
    <hyperlink ref="AM63" r:id="rId221" xr:uid="{00000000-0004-0000-0100-0000DC000000}"/>
    <hyperlink ref="AN63" r:id="rId222" xr:uid="{00000000-0004-0000-0100-0000DD000000}"/>
    <hyperlink ref="AO63" r:id="rId223" xr:uid="{00000000-0004-0000-0100-0000DE000000}"/>
    <hyperlink ref="AI64" r:id="rId224" xr:uid="{00000000-0004-0000-0100-0000DF000000}"/>
    <hyperlink ref="AK64" r:id="rId225" xr:uid="{00000000-0004-0000-0100-0000E0000000}"/>
    <hyperlink ref="AN64" r:id="rId226" xr:uid="{00000000-0004-0000-0100-0000E1000000}"/>
    <hyperlink ref="AO64" r:id="rId227" xr:uid="{00000000-0004-0000-0100-0000E2000000}"/>
    <hyperlink ref="AI65" r:id="rId228" xr:uid="{00000000-0004-0000-0100-0000E3000000}"/>
    <hyperlink ref="AK65" r:id="rId229" xr:uid="{00000000-0004-0000-0100-0000E4000000}"/>
    <hyperlink ref="AM65" r:id="rId230" xr:uid="{00000000-0004-0000-0100-0000E5000000}"/>
    <hyperlink ref="AN65" r:id="rId231" xr:uid="{00000000-0004-0000-0100-0000E6000000}"/>
    <hyperlink ref="AO65" r:id="rId232" xr:uid="{00000000-0004-0000-0100-0000E7000000}"/>
    <hyperlink ref="AI66" r:id="rId233" xr:uid="{00000000-0004-0000-0100-0000E8000000}"/>
    <hyperlink ref="AK66" r:id="rId234" xr:uid="{00000000-0004-0000-0100-0000E9000000}"/>
    <hyperlink ref="AM66" r:id="rId235" xr:uid="{00000000-0004-0000-0100-0000EA000000}"/>
    <hyperlink ref="AI67" r:id="rId236" xr:uid="{00000000-0004-0000-0100-0000EB000000}"/>
    <hyperlink ref="AK67" r:id="rId237" xr:uid="{00000000-0004-0000-0100-0000EC000000}"/>
    <hyperlink ref="AM67" r:id="rId238" xr:uid="{00000000-0004-0000-0100-0000ED000000}"/>
    <hyperlink ref="AN67" r:id="rId239" xr:uid="{00000000-0004-0000-0100-0000EE000000}"/>
    <hyperlink ref="AO67" r:id="rId240" xr:uid="{00000000-0004-0000-0100-0000EF000000}"/>
    <hyperlink ref="AI68" r:id="rId241" xr:uid="{00000000-0004-0000-0100-0000F0000000}"/>
    <hyperlink ref="AK68" r:id="rId242" xr:uid="{00000000-0004-0000-0100-0000F1000000}"/>
    <hyperlink ref="AM68" r:id="rId243" xr:uid="{00000000-0004-0000-0100-0000F2000000}"/>
    <hyperlink ref="AN68" r:id="rId244" xr:uid="{00000000-0004-0000-0100-0000F3000000}"/>
    <hyperlink ref="AO68" r:id="rId245" xr:uid="{00000000-0004-0000-0100-0000F4000000}"/>
    <hyperlink ref="AM69" r:id="rId246" xr:uid="{00000000-0004-0000-0100-0000F5000000}"/>
    <hyperlink ref="AK70" r:id="rId247" xr:uid="{00000000-0004-0000-0100-0000F6000000}"/>
    <hyperlink ref="AM70" r:id="rId248" xr:uid="{00000000-0004-0000-0100-0000F7000000}"/>
    <hyperlink ref="AN70" r:id="rId249" xr:uid="{00000000-0004-0000-0100-0000F8000000}"/>
    <hyperlink ref="AO70" r:id="rId250" xr:uid="{00000000-0004-0000-0100-0000F9000000}"/>
    <hyperlink ref="AI71" r:id="rId251" xr:uid="{00000000-0004-0000-0100-0000FA000000}"/>
    <hyperlink ref="AM71" r:id="rId252" xr:uid="{00000000-0004-0000-0100-0000FB000000}"/>
    <hyperlink ref="AN71" r:id="rId253" xr:uid="{00000000-0004-0000-0100-0000FC000000}"/>
    <hyperlink ref="AK72" r:id="rId254" xr:uid="{00000000-0004-0000-0100-0000FD000000}"/>
    <hyperlink ref="AM72" r:id="rId255" xr:uid="{00000000-0004-0000-0100-0000FE000000}"/>
    <hyperlink ref="AN72" r:id="rId256" xr:uid="{00000000-0004-0000-0100-0000FF000000}"/>
    <hyperlink ref="AG73" r:id="rId257" xr:uid="{00000000-0004-0000-0100-000000010000}"/>
    <hyperlink ref="AI73" r:id="rId258" xr:uid="{00000000-0004-0000-0100-000001010000}"/>
    <hyperlink ref="AK73" r:id="rId259" xr:uid="{00000000-0004-0000-0100-000002010000}"/>
    <hyperlink ref="AM73" r:id="rId260" xr:uid="{00000000-0004-0000-0100-000003010000}"/>
    <hyperlink ref="AN73" r:id="rId261" xr:uid="{00000000-0004-0000-0100-000004010000}"/>
    <hyperlink ref="AI74" r:id="rId262" xr:uid="{00000000-0004-0000-0100-000005010000}"/>
    <hyperlink ref="AK74" r:id="rId263" xr:uid="{00000000-0004-0000-0100-000006010000}"/>
    <hyperlink ref="AM74" r:id="rId264" xr:uid="{00000000-0004-0000-0100-000007010000}"/>
    <hyperlink ref="AN74" r:id="rId265" xr:uid="{00000000-0004-0000-0100-000008010000}"/>
    <hyperlink ref="AI75" r:id="rId266" xr:uid="{00000000-0004-0000-0100-000009010000}"/>
    <hyperlink ref="AK75" r:id="rId267" xr:uid="{00000000-0004-0000-0100-00000A010000}"/>
    <hyperlink ref="AM75" r:id="rId268" xr:uid="{00000000-0004-0000-0100-00000B010000}"/>
    <hyperlink ref="AN75" r:id="rId269" xr:uid="{00000000-0004-0000-0100-00000C010000}"/>
    <hyperlink ref="AO75" r:id="rId270" xr:uid="{00000000-0004-0000-0100-00000D010000}"/>
    <hyperlink ref="A76" r:id="rId271" xr:uid="{00000000-0004-0000-0100-00000E010000}"/>
    <hyperlink ref="AI76" r:id="rId272" xr:uid="{00000000-0004-0000-0100-00000F010000}"/>
    <hyperlink ref="AK76" r:id="rId273" xr:uid="{00000000-0004-0000-0100-000010010000}"/>
    <hyperlink ref="AN76" r:id="rId274" xr:uid="{00000000-0004-0000-0100-000011010000}"/>
    <hyperlink ref="AI77" r:id="rId275" xr:uid="{00000000-0004-0000-0100-000012010000}"/>
    <hyperlink ref="AK77" r:id="rId276" xr:uid="{00000000-0004-0000-0100-000013010000}"/>
    <hyperlink ref="AM77" r:id="rId277" xr:uid="{00000000-0004-0000-0100-000014010000}"/>
    <hyperlink ref="AN77" r:id="rId278" xr:uid="{00000000-0004-0000-0100-000015010000}"/>
    <hyperlink ref="AG78" r:id="rId279" xr:uid="{00000000-0004-0000-0100-000016010000}"/>
    <hyperlink ref="AI78" r:id="rId280" xr:uid="{00000000-0004-0000-0100-000017010000}"/>
    <hyperlink ref="AK78" r:id="rId281" xr:uid="{00000000-0004-0000-0100-000018010000}"/>
    <hyperlink ref="AM78" r:id="rId282" xr:uid="{00000000-0004-0000-0100-000019010000}"/>
    <hyperlink ref="AN78" r:id="rId283" xr:uid="{00000000-0004-0000-0100-00001A010000}"/>
    <hyperlink ref="AO78" r:id="rId284" xr:uid="{00000000-0004-0000-0100-00001B010000}"/>
    <hyperlink ref="AI79" r:id="rId285" xr:uid="{00000000-0004-0000-0100-00001C010000}"/>
    <hyperlink ref="AK79" r:id="rId286" xr:uid="{00000000-0004-0000-0100-00001D010000}"/>
    <hyperlink ref="AM79" r:id="rId287" xr:uid="{00000000-0004-0000-0100-00001E010000}"/>
    <hyperlink ref="AO79" r:id="rId288" xr:uid="{00000000-0004-0000-0100-00001F010000}"/>
    <hyperlink ref="AI80" r:id="rId289" xr:uid="{00000000-0004-0000-0100-000020010000}"/>
    <hyperlink ref="AK80" r:id="rId290" xr:uid="{00000000-0004-0000-0100-000021010000}"/>
    <hyperlink ref="AM80" r:id="rId291" xr:uid="{00000000-0004-0000-0100-000022010000}"/>
    <hyperlink ref="AN80" r:id="rId292" xr:uid="{00000000-0004-0000-0100-000023010000}"/>
    <hyperlink ref="AI82" r:id="rId293" xr:uid="{00000000-0004-0000-0100-000024010000}"/>
    <hyperlink ref="AK82" r:id="rId294" xr:uid="{00000000-0004-0000-0100-000025010000}"/>
    <hyperlink ref="AM82" r:id="rId295" xr:uid="{00000000-0004-0000-0100-000026010000}"/>
    <hyperlink ref="AN82" r:id="rId296" xr:uid="{00000000-0004-0000-0100-000027010000}"/>
    <hyperlink ref="AO82" r:id="rId297" xr:uid="{00000000-0004-0000-0100-000028010000}"/>
    <hyperlink ref="AI83" r:id="rId298" xr:uid="{00000000-0004-0000-0100-000029010000}"/>
    <hyperlink ref="AK83" r:id="rId299" xr:uid="{00000000-0004-0000-0100-00002A010000}"/>
    <hyperlink ref="AM83" r:id="rId300" xr:uid="{00000000-0004-0000-0100-00002B010000}"/>
    <hyperlink ref="AN83" r:id="rId301" xr:uid="{00000000-0004-0000-0100-00002C010000}"/>
    <hyperlink ref="AO83" r:id="rId302" xr:uid="{00000000-0004-0000-0100-00002D010000}"/>
    <hyperlink ref="AK84" r:id="rId303" xr:uid="{00000000-0004-0000-0100-00002E010000}"/>
    <hyperlink ref="AM84" r:id="rId304" xr:uid="{00000000-0004-0000-0100-00002F010000}"/>
    <hyperlink ref="AN84" r:id="rId305" xr:uid="{00000000-0004-0000-0100-000030010000}"/>
    <hyperlink ref="AI85" r:id="rId306" xr:uid="{00000000-0004-0000-0100-000031010000}"/>
    <hyperlink ref="AK85" r:id="rId307" xr:uid="{00000000-0004-0000-0100-000032010000}"/>
    <hyperlink ref="AN85" r:id="rId308" xr:uid="{00000000-0004-0000-0100-000033010000}"/>
    <hyperlink ref="AO85" r:id="rId309" xr:uid="{00000000-0004-0000-0100-000034010000}"/>
    <hyperlink ref="AI86" r:id="rId310" xr:uid="{00000000-0004-0000-0100-000035010000}"/>
    <hyperlink ref="AM86" r:id="rId311" xr:uid="{00000000-0004-0000-0100-000036010000}"/>
    <hyperlink ref="AN86" r:id="rId312" xr:uid="{00000000-0004-0000-0100-000037010000}"/>
    <hyperlink ref="AO86" r:id="rId313" xr:uid="{00000000-0004-0000-0100-000038010000}"/>
    <hyperlink ref="AK87" r:id="rId314" xr:uid="{00000000-0004-0000-0100-000039010000}"/>
    <hyperlink ref="AM87" r:id="rId315" xr:uid="{00000000-0004-0000-0100-00003A010000}"/>
    <hyperlink ref="AN87" r:id="rId316" xr:uid="{00000000-0004-0000-0100-00003B010000}"/>
    <hyperlink ref="AO87" r:id="rId317" xr:uid="{00000000-0004-0000-0100-00003C010000}"/>
    <hyperlink ref="AK88" r:id="rId318" xr:uid="{00000000-0004-0000-0100-00003D010000}"/>
    <hyperlink ref="AM88" r:id="rId319" xr:uid="{00000000-0004-0000-0100-00003E010000}"/>
    <hyperlink ref="AI89" r:id="rId320" xr:uid="{00000000-0004-0000-0100-00003F010000}"/>
    <hyperlink ref="AK89" r:id="rId321" xr:uid="{00000000-0004-0000-0100-000040010000}"/>
    <hyperlink ref="AN89" r:id="rId322" xr:uid="{00000000-0004-0000-0100-000041010000}"/>
    <hyperlink ref="AO89" r:id="rId323" xr:uid="{00000000-0004-0000-0100-000042010000}"/>
    <hyperlink ref="AG90" r:id="rId324" xr:uid="{00000000-0004-0000-0100-000043010000}"/>
    <hyperlink ref="AI90" r:id="rId325" xr:uid="{00000000-0004-0000-0100-000044010000}"/>
    <hyperlink ref="AK90" r:id="rId326" xr:uid="{00000000-0004-0000-0100-000045010000}"/>
    <hyperlink ref="AM90" r:id="rId327" xr:uid="{00000000-0004-0000-0100-000046010000}"/>
    <hyperlink ref="AN90" r:id="rId328" xr:uid="{00000000-0004-0000-0100-000047010000}"/>
    <hyperlink ref="AO90" r:id="rId329" xr:uid="{00000000-0004-0000-0100-000048010000}"/>
    <hyperlink ref="AI91" r:id="rId330" xr:uid="{00000000-0004-0000-0100-000049010000}"/>
    <hyperlink ref="AK91" r:id="rId331" xr:uid="{00000000-0004-0000-0100-00004A010000}"/>
    <hyperlink ref="AN91" r:id="rId332" xr:uid="{00000000-0004-0000-0100-00004B010000}"/>
    <hyperlink ref="A92" r:id="rId333" xr:uid="{00000000-0004-0000-0100-00004C010000}"/>
    <hyperlink ref="AG92" r:id="rId334" xr:uid="{00000000-0004-0000-0100-00004D010000}"/>
    <hyperlink ref="AI92" r:id="rId335" xr:uid="{00000000-0004-0000-0100-00004E010000}"/>
    <hyperlink ref="AK92" r:id="rId336" xr:uid="{00000000-0004-0000-0100-00004F010000}"/>
    <hyperlink ref="AM92" r:id="rId337" xr:uid="{00000000-0004-0000-0100-000050010000}"/>
    <hyperlink ref="AN92" r:id="rId338" xr:uid="{00000000-0004-0000-0100-000051010000}"/>
    <hyperlink ref="AO92" r:id="rId339" xr:uid="{00000000-0004-0000-0100-000052010000}"/>
    <hyperlink ref="AM93" r:id="rId340" xr:uid="{00000000-0004-0000-0100-000053010000}"/>
    <hyperlink ref="AN93" r:id="rId341" xr:uid="{00000000-0004-0000-0100-000054010000}"/>
    <hyperlink ref="AI94" r:id="rId342" xr:uid="{00000000-0004-0000-0100-000055010000}"/>
    <hyperlink ref="AK94" r:id="rId343" xr:uid="{00000000-0004-0000-0100-000056010000}"/>
    <hyperlink ref="AM94" r:id="rId344" xr:uid="{00000000-0004-0000-0100-000057010000}"/>
    <hyperlink ref="AM96" r:id="rId345" xr:uid="{00000000-0004-0000-0100-00005801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21"/>
  <sheetViews>
    <sheetView workbookViewId="0"/>
  </sheetViews>
  <sheetFormatPr defaultColWidth="14.42578125" defaultRowHeight="15.75" customHeight="1"/>
  <sheetData>
    <row r="1" spans="1:27" ht="15.75" customHeight="1">
      <c r="A1" s="1" t="s">
        <v>0</v>
      </c>
      <c r="B1" s="1" t="s">
        <v>4</v>
      </c>
      <c r="C1" s="1" t="s">
        <v>5</v>
      </c>
      <c r="D1" s="1" t="s">
        <v>6</v>
      </c>
      <c r="E1" s="1" t="s">
        <v>7</v>
      </c>
      <c r="F1" s="1" t="s">
        <v>8</v>
      </c>
      <c r="G1" s="3"/>
      <c r="H1" s="3"/>
      <c r="I1" s="3"/>
      <c r="J1" s="3"/>
      <c r="K1" s="3"/>
      <c r="L1" s="3"/>
      <c r="M1" s="3"/>
      <c r="N1" s="3"/>
      <c r="O1" s="3"/>
      <c r="P1" s="3"/>
      <c r="Q1" s="3"/>
      <c r="R1" s="3"/>
      <c r="S1" s="3"/>
      <c r="T1" s="3"/>
      <c r="U1" s="3"/>
      <c r="V1" s="3"/>
      <c r="W1" s="3"/>
      <c r="X1" s="3"/>
      <c r="Y1" s="3"/>
      <c r="Z1" s="3"/>
      <c r="AA1" s="3"/>
    </row>
    <row r="2" spans="1:27" ht="15.75" customHeight="1">
      <c r="A2" s="4">
        <v>38021</v>
      </c>
      <c r="B2" s="2" t="s">
        <v>15</v>
      </c>
      <c r="C2" s="2" t="s">
        <v>16</v>
      </c>
    </row>
    <row r="3" spans="1:27" ht="15.75" customHeight="1">
      <c r="A3" s="4">
        <v>38047</v>
      </c>
      <c r="B3" s="2" t="s">
        <v>15</v>
      </c>
      <c r="C3" s="2" t="s">
        <v>17</v>
      </c>
    </row>
    <row r="4" spans="1:27" ht="15.75" customHeight="1">
      <c r="A4" s="4">
        <v>38139</v>
      </c>
      <c r="B4" s="2" t="s">
        <v>15</v>
      </c>
      <c r="C4" s="2" t="s">
        <v>18</v>
      </c>
    </row>
    <row r="5" spans="1:27" ht="15.75" customHeight="1">
      <c r="A5" s="4">
        <v>38231</v>
      </c>
      <c r="B5" s="2" t="s">
        <v>15</v>
      </c>
      <c r="C5" s="2" t="s">
        <v>19</v>
      </c>
    </row>
    <row r="6" spans="1:27" ht="15.75" customHeight="1">
      <c r="A6" s="4">
        <v>38473</v>
      </c>
      <c r="B6" s="2" t="s">
        <v>15</v>
      </c>
      <c r="C6" s="2" t="s">
        <v>20</v>
      </c>
    </row>
    <row r="7" spans="1:27" ht="15.75" customHeight="1">
      <c r="A7" s="4">
        <v>38596</v>
      </c>
      <c r="B7" s="2" t="s">
        <v>15</v>
      </c>
      <c r="C7" s="2" t="s">
        <v>21</v>
      </c>
    </row>
    <row r="8" spans="1:27" ht="15.75" customHeight="1">
      <c r="A8" s="4">
        <v>38615</v>
      </c>
      <c r="B8" s="2" t="s">
        <v>15</v>
      </c>
      <c r="C8" s="2" t="s">
        <v>22</v>
      </c>
    </row>
    <row r="9" spans="1:27" ht="15.75" customHeight="1">
      <c r="A9" s="4">
        <v>38626</v>
      </c>
      <c r="B9" s="2" t="s">
        <v>15</v>
      </c>
      <c r="C9" s="2" t="s">
        <v>23</v>
      </c>
      <c r="F9" s="2" t="s">
        <v>24</v>
      </c>
    </row>
    <row r="10" spans="1:27" ht="15.75" customHeight="1">
      <c r="A10" s="4">
        <v>38626</v>
      </c>
      <c r="B10" s="2" t="s">
        <v>15</v>
      </c>
      <c r="C10" s="2" t="s">
        <v>25</v>
      </c>
    </row>
    <row r="11" spans="1:27" ht="15.75" customHeight="1">
      <c r="A11" s="4">
        <v>38808</v>
      </c>
      <c r="B11" s="2" t="s">
        <v>15</v>
      </c>
      <c r="C11" s="2" t="s">
        <v>26</v>
      </c>
    </row>
    <row r="12" spans="1:27" ht="15.75" customHeight="1">
      <c r="A12" s="4">
        <v>38838</v>
      </c>
      <c r="B12" s="2" t="s">
        <v>15</v>
      </c>
      <c r="C12" s="2" t="s">
        <v>27</v>
      </c>
    </row>
    <row r="13" spans="1:27" ht="15.75" customHeight="1">
      <c r="A13" s="4">
        <v>38930</v>
      </c>
      <c r="B13" s="2" t="s">
        <v>15</v>
      </c>
      <c r="C13" s="2" t="s">
        <v>28</v>
      </c>
    </row>
    <row r="14" spans="1:27" ht="15.75" customHeight="1">
      <c r="A14" s="4">
        <v>38951</v>
      </c>
      <c r="B14" s="2" t="s">
        <v>33</v>
      </c>
      <c r="C14" s="2" t="s">
        <v>35</v>
      </c>
      <c r="E14" s="6" t="s">
        <v>40</v>
      </c>
    </row>
    <row r="15" spans="1:27" ht="15.75" customHeight="1">
      <c r="A15" s="4">
        <v>38965</v>
      </c>
      <c r="B15" s="2" t="s">
        <v>15</v>
      </c>
      <c r="C15" s="2" t="s">
        <v>70</v>
      </c>
      <c r="E15" s="6" t="s">
        <v>71</v>
      </c>
    </row>
    <row r="16" spans="1:27" ht="15.75" customHeight="1">
      <c r="A16" s="4">
        <v>38986</v>
      </c>
      <c r="B16" s="2" t="s">
        <v>15</v>
      </c>
      <c r="C16" s="2" t="s">
        <v>74</v>
      </c>
      <c r="E16" s="6" t="s">
        <v>76</v>
      </c>
    </row>
    <row r="17" spans="1:6" ht="15.75" customHeight="1">
      <c r="A17" s="4">
        <v>39226</v>
      </c>
      <c r="B17" s="2" t="s">
        <v>15</v>
      </c>
      <c r="C17" s="2" t="s">
        <v>78</v>
      </c>
      <c r="E17" s="6" t="s">
        <v>79</v>
      </c>
    </row>
    <row r="18" spans="1:6" ht="15.75" customHeight="1">
      <c r="A18" s="4">
        <v>39226</v>
      </c>
      <c r="B18" s="2" t="s">
        <v>15</v>
      </c>
      <c r="C18" s="2" t="s">
        <v>86</v>
      </c>
      <c r="E18" s="6" t="s">
        <v>87</v>
      </c>
    </row>
    <row r="19" spans="1:6" ht="15.75" customHeight="1">
      <c r="A19" s="4">
        <v>39255</v>
      </c>
      <c r="B19" s="2" t="s">
        <v>15</v>
      </c>
      <c r="C19" s="2" t="s">
        <v>89</v>
      </c>
      <c r="E19" s="6" t="s">
        <v>90</v>
      </c>
    </row>
    <row r="20" spans="1:6" ht="15.75" customHeight="1">
      <c r="A20" s="4">
        <v>39356</v>
      </c>
      <c r="B20" s="2" t="s">
        <v>104</v>
      </c>
      <c r="C20" s="2" t="s">
        <v>105</v>
      </c>
      <c r="E20" s="6" t="s">
        <v>106</v>
      </c>
    </row>
    <row r="21" spans="1:6" ht="15.75" customHeight="1">
      <c r="A21" s="4">
        <v>39379</v>
      </c>
      <c r="B21" s="2" t="s">
        <v>15</v>
      </c>
      <c r="C21" s="2" t="s">
        <v>107</v>
      </c>
      <c r="E21" s="6" t="s">
        <v>108</v>
      </c>
    </row>
    <row r="22" spans="1:6" ht="15.75" customHeight="1">
      <c r="A22" s="4">
        <v>39387</v>
      </c>
      <c r="B22" s="2" t="s">
        <v>112</v>
      </c>
      <c r="C22" s="2" t="s">
        <v>113</v>
      </c>
      <c r="E22" s="6" t="s">
        <v>106</v>
      </c>
      <c r="F22" s="2" t="s">
        <v>116</v>
      </c>
    </row>
    <row r="23" spans="1:6" ht="15.75" customHeight="1">
      <c r="A23" s="4">
        <v>39392</v>
      </c>
      <c r="B23" s="2" t="s">
        <v>15</v>
      </c>
      <c r="C23" s="2" t="s">
        <v>117</v>
      </c>
      <c r="E23" s="6" t="s">
        <v>118</v>
      </c>
    </row>
    <row r="24" spans="1:6" ht="15.75" customHeight="1">
      <c r="A24" s="4">
        <v>39485</v>
      </c>
      <c r="B24" s="2" t="s">
        <v>15</v>
      </c>
      <c r="C24" s="2" t="s">
        <v>121</v>
      </c>
    </row>
    <row r="25" spans="1:6" ht="15.75" customHeight="1">
      <c r="A25" s="4">
        <v>39544</v>
      </c>
      <c r="B25" s="2" t="s">
        <v>15</v>
      </c>
      <c r="C25" s="2" t="s">
        <v>122</v>
      </c>
      <c r="E25" s="6" t="s">
        <v>123</v>
      </c>
    </row>
    <row r="26" spans="1:6" ht="15.75" customHeight="1">
      <c r="A26" s="4">
        <v>39577</v>
      </c>
      <c r="B26" s="2" t="s">
        <v>15</v>
      </c>
      <c r="C26" s="2" t="s">
        <v>127</v>
      </c>
      <c r="E26" s="6" t="s">
        <v>129</v>
      </c>
    </row>
    <row r="27" spans="1:6" ht="15.75" customHeight="1">
      <c r="A27" s="4">
        <v>39639</v>
      </c>
      <c r="B27" s="2" t="s">
        <v>15</v>
      </c>
      <c r="C27" s="2" t="s">
        <v>139</v>
      </c>
      <c r="E27" s="6" t="s">
        <v>141</v>
      </c>
    </row>
    <row r="28" spans="1:6" ht="15.75" customHeight="1">
      <c r="A28" s="4">
        <v>39753</v>
      </c>
      <c r="B28" s="2" t="s">
        <v>33</v>
      </c>
      <c r="C28" s="2" t="s">
        <v>145</v>
      </c>
      <c r="E28" s="6" t="s">
        <v>40</v>
      </c>
    </row>
    <row r="29" spans="1:6" ht="15.75" customHeight="1">
      <c r="A29" s="4">
        <v>39650</v>
      </c>
      <c r="B29" s="2" t="s">
        <v>15</v>
      </c>
      <c r="C29" s="2" t="s">
        <v>148</v>
      </c>
      <c r="E29" s="6" t="s">
        <v>149</v>
      </c>
    </row>
    <row r="30" spans="1:6" ht="12.75">
      <c r="A30" s="4">
        <v>39853</v>
      </c>
      <c r="B30" s="2" t="s">
        <v>15</v>
      </c>
      <c r="C30" s="2" t="s">
        <v>152</v>
      </c>
      <c r="E30" s="6" t="s">
        <v>153</v>
      </c>
    </row>
    <row r="31" spans="1:6" ht="12.75">
      <c r="A31" s="4">
        <v>39883</v>
      </c>
      <c r="B31" s="2" t="s">
        <v>15</v>
      </c>
      <c r="C31" s="2" t="s">
        <v>155</v>
      </c>
      <c r="E31" s="6" t="s">
        <v>156</v>
      </c>
    </row>
    <row r="32" spans="1:6" ht="12.75">
      <c r="A32" s="4">
        <v>40287</v>
      </c>
      <c r="B32" s="2" t="s">
        <v>33</v>
      </c>
      <c r="C32" s="2" t="s">
        <v>158</v>
      </c>
      <c r="E32" s="6" t="s">
        <v>40</v>
      </c>
    </row>
    <row r="33" spans="1:5" ht="12.75">
      <c r="A33" s="4">
        <v>39965</v>
      </c>
      <c r="B33" s="2" t="s">
        <v>104</v>
      </c>
      <c r="C33" s="2" t="s">
        <v>165</v>
      </c>
      <c r="E33" s="2"/>
    </row>
    <row r="34" spans="1:5" ht="12.75">
      <c r="A34" s="4">
        <v>39977</v>
      </c>
      <c r="B34" s="2" t="s">
        <v>15</v>
      </c>
      <c r="C34" s="2" t="s">
        <v>166</v>
      </c>
      <c r="E34" s="6" t="s">
        <v>167</v>
      </c>
    </row>
    <row r="35" spans="1:5" ht="12.75">
      <c r="A35" s="4">
        <v>40387</v>
      </c>
      <c r="B35" s="2" t="s">
        <v>15</v>
      </c>
      <c r="C35" s="2" t="s">
        <v>170</v>
      </c>
    </row>
    <row r="36" spans="1:5" ht="12.75">
      <c r="A36" s="4">
        <v>40408</v>
      </c>
      <c r="B36" s="2" t="s">
        <v>15</v>
      </c>
      <c r="C36" s="2" t="s">
        <v>171</v>
      </c>
      <c r="E36" s="6" t="s">
        <v>172</v>
      </c>
    </row>
    <row r="37" spans="1:5" ht="12.75">
      <c r="A37" s="4">
        <v>40457</v>
      </c>
      <c r="B37" s="2" t="s">
        <v>15</v>
      </c>
      <c r="C37" s="2" t="s">
        <v>175</v>
      </c>
      <c r="E37" s="6" t="s">
        <v>176</v>
      </c>
    </row>
    <row r="38" spans="1:5" ht="12.75">
      <c r="A38" s="4">
        <v>40517</v>
      </c>
      <c r="B38" s="2" t="s">
        <v>15</v>
      </c>
      <c r="C38" s="2" t="s">
        <v>178</v>
      </c>
      <c r="E38" s="6" t="s">
        <v>179</v>
      </c>
    </row>
    <row r="39" spans="1:5" ht="12.75">
      <c r="A39" s="4">
        <v>40695</v>
      </c>
      <c r="B39" s="2" t="s">
        <v>104</v>
      </c>
      <c r="C39" s="2" t="s">
        <v>181</v>
      </c>
      <c r="E39" s="6" t="s">
        <v>106</v>
      </c>
    </row>
    <row r="40" spans="1:5" ht="12.75">
      <c r="A40" s="4">
        <v>40730</v>
      </c>
      <c r="B40" s="2" t="s">
        <v>15</v>
      </c>
      <c r="C40" s="2" t="s">
        <v>182</v>
      </c>
      <c r="E40" s="6" t="s">
        <v>183</v>
      </c>
    </row>
    <row r="41" spans="1:5" ht="12.75">
      <c r="A41" s="4">
        <v>40808</v>
      </c>
      <c r="B41" s="2" t="s">
        <v>15</v>
      </c>
      <c r="C41" s="2" t="s">
        <v>187</v>
      </c>
      <c r="E41" s="6" t="s">
        <v>188</v>
      </c>
    </row>
    <row r="42" spans="1:5" ht="12.75">
      <c r="A42" s="4">
        <v>40822</v>
      </c>
      <c r="B42" s="2" t="s">
        <v>33</v>
      </c>
      <c r="C42" s="2" t="s">
        <v>198</v>
      </c>
      <c r="E42" s="6" t="s">
        <v>40</v>
      </c>
    </row>
    <row r="43" spans="1:5" ht="12.75">
      <c r="A43" s="4">
        <v>40827</v>
      </c>
      <c r="B43" s="2" t="s">
        <v>15</v>
      </c>
      <c r="C43" s="2" t="s">
        <v>202</v>
      </c>
    </row>
    <row r="44" spans="1:5" ht="12.75">
      <c r="A44" s="4">
        <v>40896</v>
      </c>
      <c r="B44" s="2" t="s">
        <v>15</v>
      </c>
      <c r="C44" s="2" t="s">
        <v>203</v>
      </c>
    </row>
    <row r="45" spans="1:5" ht="12.75">
      <c r="A45" s="4">
        <v>40918</v>
      </c>
      <c r="B45" s="2" t="s">
        <v>33</v>
      </c>
      <c r="C45" s="2" t="s">
        <v>204</v>
      </c>
      <c r="E45" s="6" t="s">
        <v>40</v>
      </c>
    </row>
    <row r="46" spans="1:5" ht="12.75">
      <c r="A46" s="4">
        <v>41008</v>
      </c>
      <c r="B46" s="2" t="s">
        <v>15</v>
      </c>
      <c r="C46" s="2" t="s">
        <v>206</v>
      </c>
      <c r="E46" s="6" t="s">
        <v>207</v>
      </c>
    </row>
    <row r="47" spans="1:5" ht="12.75">
      <c r="A47" s="4">
        <v>41047</v>
      </c>
      <c r="B47" s="2" t="s">
        <v>15</v>
      </c>
      <c r="C47" s="2" t="s">
        <v>213</v>
      </c>
      <c r="E47" s="6" t="s">
        <v>214</v>
      </c>
    </row>
    <row r="48" spans="1:5" ht="12.75">
      <c r="A48" s="4">
        <v>41053</v>
      </c>
      <c r="B48" s="2" t="s">
        <v>15</v>
      </c>
      <c r="C48" s="2" t="s">
        <v>216</v>
      </c>
      <c r="E48" s="6" t="s">
        <v>217</v>
      </c>
    </row>
    <row r="49" spans="1:6" ht="12.75">
      <c r="A49" s="4">
        <v>41073</v>
      </c>
      <c r="B49" s="2" t="s">
        <v>33</v>
      </c>
      <c r="C49" s="2" t="s">
        <v>220</v>
      </c>
      <c r="E49" s="6" t="s">
        <v>40</v>
      </c>
    </row>
    <row r="50" spans="1:6" ht="12.75">
      <c r="A50" s="4">
        <v>41179</v>
      </c>
      <c r="B50" s="2" t="s">
        <v>15</v>
      </c>
      <c r="C50" s="2" t="s">
        <v>225</v>
      </c>
      <c r="E50" s="6" t="s">
        <v>226</v>
      </c>
    </row>
    <row r="51" spans="1:6" ht="12.75">
      <c r="A51" s="4">
        <v>41244</v>
      </c>
      <c r="B51" s="2" t="s">
        <v>104</v>
      </c>
      <c r="C51" s="2" t="s">
        <v>229</v>
      </c>
      <c r="E51" s="6" t="s">
        <v>106</v>
      </c>
    </row>
    <row r="52" spans="1:6" ht="12.75">
      <c r="A52" s="4">
        <v>41289</v>
      </c>
      <c r="B52" s="2" t="s">
        <v>15</v>
      </c>
      <c r="C52" s="2" t="s">
        <v>230</v>
      </c>
    </row>
    <row r="53" spans="1:6" ht="12.75">
      <c r="A53" s="4">
        <v>41333</v>
      </c>
      <c r="B53" s="2" t="s">
        <v>15</v>
      </c>
      <c r="C53" s="2" t="s">
        <v>231</v>
      </c>
      <c r="E53" s="6" t="s">
        <v>164</v>
      </c>
    </row>
    <row r="54" spans="1:6" ht="12.75">
      <c r="A54" s="4">
        <v>41376</v>
      </c>
      <c r="B54" s="2" t="s">
        <v>15</v>
      </c>
      <c r="C54" s="2" t="s">
        <v>235</v>
      </c>
      <c r="E54" s="6" t="s">
        <v>236</v>
      </c>
    </row>
    <row r="55" spans="1:6" ht="12.75">
      <c r="A55" s="4">
        <v>41379</v>
      </c>
      <c r="B55" s="2" t="s">
        <v>33</v>
      </c>
      <c r="C55" s="2" t="s">
        <v>239</v>
      </c>
      <c r="E55" s="6" t="s">
        <v>40</v>
      </c>
    </row>
    <row r="56" spans="1:6" ht="12.75">
      <c r="A56" s="4">
        <v>41445</v>
      </c>
      <c r="B56" s="2" t="s">
        <v>15</v>
      </c>
      <c r="C56" s="2" t="s">
        <v>242</v>
      </c>
      <c r="E56" s="6" t="s">
        <v>243</v>
      </c>
    </row>
    <row r="57" spans="1:6" ht="12.75">
      <c r="A57" s="4">
        <v>41506</v>
      </c>
      <c r="B57" s="2" t="s">
        <v>15</v>
      </c>
      <c r="C57" s="2" t="s">
        <v>255</v>
      </c>
      <c r="E57" s="6" t="s">
        <v>256</v>
      </c>
    </row>
    <row r="58" spans="1:6" ht="12.75">
      <c r="A58" s="4">
        <v>41620</v>
      </c>
      <c r="B58" s="2" t="s">
        <v>15</v>
      </c>
      <c r="C58" s="2" t="s">
        <v>259</v>
      </c>
      <c r="E58" s="6" t="s">
        <v>260</v>
      </c>
    </row>
    <row r="59" spans="1:6" ht="12.75">
      <c r="A59" s="4">
        <v>41623</v>
      </c>
      <c r="B59" s="2" t="s">
        <v>15</v>
      </c>
      <c r="C59" s="2" t="s">
        <v>261</v>
      </c>
      <c r="E59" s="6" t="s">
        <v>262</v>
      </c>
    </row>
    <row r="60" spans="1:6" ht="12.75">
      <c r="A60" s="4">
        <v>41655</v>
      </c>
      <c r="B60" s="2" t="s">
        <v>15</v>
      </c>
      <c r="C60" s="2" t="s">
        <v>265</v>
      </c>
      <c r="E60" s="6" t="s">
        <v>266</v>
      </c>
    </row>
    <row r="61" spans="1:6" ht="12.75">
      <c r="A61" s="4">
        <v>41669</v>
      </c>
      <c r="B61" s="2" t="s">
        <v>15</v>
      </c>
      <c r="C61" s="2" t="s">
        <v>271</v>
      </c>
      <c r="E61" s="6" t="s">
        <v>273</v>
      </c>
    </row>
    <row r="62" spans="1:6" ht="12.75">
      <c r="A62" s="4">
        <v>41671</v>
      </c>
      <c r="B62" s="2" t="s">
        <v>33</v>
      </c>
      <c r="C62" s="2" t="s">
        <v>277</v>
      </c>
      <c r="E62" s="6" t="s">
        <v>40</v>
      </c>
    </row>
    <row r="63" spans="1:6" ht="12.75">
      <c r="A63" s="4">
        <v>41689</v>
      </c>
      <c r="B63" s="2" t="s">
        <v>15</v>
      </c>
      <c r="C63" s="2" t="s">
        <v>280</v>
      </c>
      <c r="E63" s="6" t="s">
        <v>281</v>
      </c>
    </row>
    <row r="64" spans="1:6" ht="12.75">
      <c r="A64" s="4">
        <v>41699</v>
      </c>
      <c r="B64" s="2" t="s">
        <v>33</v>
      </c>
      <c r="C64" s="2" t="s">
        <v>282</v>
      </c>
      <c r="E64" s="6" t="s">
        <v>40</v>
      </c>
      <c r="F64" s="2"/>
    </row>
    <row r="65" spans="1:6" ht="12.75">
      <c r="A65" s="4">
        <v>41715</v>
      </c>
      <c r="B65" s="2" t="s">
        <v>15</v>
      </c>
      <c r="C65" s="2" t="s">
        <v>284</v>
      </c>
      <c r="E65" s="6" t="s">
        <v>138</v>
      </c>
      <c r="F65" s="2" t="s">
        <v>286</v>
      </c>
    </row>
    <row r="66" spans="1:6" ht="12.75">
      <c r="A66" s="4">
        <v>41723</v>
      </c>
      <c r="B66" s="2" t="s">
        <v>15</v>
      </c>
      <c r="C66" s="2" t="s">
        <v>287</v>
      </c>
      <c r="E66" s="6" t="s">
        <v>288</v>
      </c>
    </row>
    <row r="67" spans="1:6" ht="12.75">
      <c r="A67" s="4">
        <v>41746</v>
      </c>
      <c r="B67" s="2" t="s">
        <v>15</v>
      </c>
      <c r="C67" s="2" t="s">
        <v>297</v>
      </c>
      <c r="E67" s="6" t="s">
        <v>298</v>
      </c>
    </row>
    <row r="68" spans="1:6" ht="12.75">
      <c r="A68" s="4">
        <v>41753</v>
      </c>
      <c r="B68" s="2" t="s">
        <v>33</v>
      </c>
      <c r="C68" s="2" t="s">
        <v>305</v>
      </c>
      <c r="E68" s="6" t="s">
        <v>40</v>
      </c>
    </row>
    <row r="69" spans="1:6" ht="12.75">
      <c r="A69" s="4">
        <v>41759</v>
      </c>
      <c r="B69" s="2" t="s">
        <v>15</v>
      </c>
      <c r="C69" s="2" t="s">
        <v>316</v>
      </c>
      <c r="E69" s="6" t="s">
        <v>317</v>
      </c>
    </row>
    <row r="70" spans="1:6" ht="12.75">
      <c r="A70" s="4">
        <v>41808</v>
      </c>
      <c r="B70" s="2" t="s">
        <v>33</v>
      </c>
      <c r="C70" s="2" t="s">
        <v>319</v>
      </c>
      <c r="E70" s="6" t="s">
        <v>40</v>
      </c>
      <c r="F70" s="2"/>
    </row>
    <row r="71" spans="1:6" ht="12.75">
      <c r="A71" s="4">
        <v>41837</v>
      </c>
      <c r="B71" s="2" t="s">
        <v>15</v>
      </c>
      <c r="C71" s="2" t="s">
        <v>324</v>
      </c>
      <c r="E71" s="6" t="s">
        <v>325</v>
      </c>
      <c r="F71" s="2" t="s">
        <v>329</v>
      </c>
    </row>
    <row r="72" spans="1:6" ht="12.75">
      <c r="A72" s="4">
        <v>41841</v>
      </c>
      <c r="B72" s="2" t="s">
        <v>15</v>
      </c>
      <c r="C72" s="2" t="s">
        <v>330</v>
      </c>
      <c r="E72" s="6" t="s">
        <v>331</v>
      </c>
    </row>
    <row r="73" spans="1:6" ht="12.75">
      <c r="A73" s="4">
        <v>41851</v>
      </c>
      <c r="B73" s="2" t="s">
        <v>15</v>
      </c>
      <c r="C73" s="2" t="s">
        <v>335</v>
      </c>
      <c r="E73" s="6" t="s">
        <v>336</v>
      </c>
      <c r="F73" s="2" t="s">
        <v>338</v>
      </c>
    </row>
    <row r="74" spans="1:6" ht="12.75">
      <c r="A74" s="4">
        <v>41877</v>
      </c>
      <c r="B74" s="2" t="s">
        <v>15</v>
      </c>
      <c r="C74" s="2" t="s">
        <v>339</v>
      </c>
      <c r="E74" s="6" t="s">
        <v>340</v>
      </c>
      <c r="F74" s="2" t="s">
        <v>342</v>
      </c>
    </row>
    <row r="75" spans="1:6" ht="12.75">
      <c r="A75" s="4">
        <v>41927</v>
      </c>
      <c r="B75" s="2" t="s">
        <v>15</v>
      </c>
      <c r="C75" s="2" t="s">
        <v>343</v>
      </c>
      <c r="E75" s="6" t="s">
        <v>344</v>
      </c>
    </row>
    <row r="76" spans="1:6" ht="12.75">
      <c r="A76" s="4">
        <v>41961</v>
      </c>
      <c r="B76" s="2" t="s">
        <v>15</v>
      </c>
      <c r="C76" s="2" t="s">
        <v>345</v>
      </c>
      <c r="E76" s="6" t="s">
        <v>346</v>
      </c>
      <c r="F76" s="2" t="s">
        <v>347</v>
      </c>
    </row>
    <row r="77" spans="1:6" ht="12.75">
      <c r="A77" s="4">
        <v>42080</v>
      </c>
      <c r="B77" s="2" t="s">
        <v>33</v>
      </c>
      <c r="C77" s="2" t="s">
        <v>348</v>
      </c>
      <c r="E77" s="6" t="s">
        <v>40</v>
      </c>
      <c r="F77" s="2"/>
    </row>
    <row r="78" spans="1:6" ht="12.75">
      <c r="A78" s="4">
        <v>42088</v>
      </c>
      <c r="B78" s="2" t="s">
        <v>15</v>
      </c>
      <c r="C78" s="2" t="s">
        <v>352</v>
      </c>
      <c r="E78" s="6" t="s">
        <v>353</v>
      </c>
      <c r="F78" s="2" t="s">
        <v>355</v>
      </c>
    </row>
    <row r="79" spans="1:6" ht="12.75">
      <c r="A79" s="4">
        <v>42455</v>
      </c>
      <c r="B79" s="2" t="s">
        <v>33</v>
      </c>
      <c r="C79" s="2" t="s">
        <v>356</v>
      </c>
      <c r="E79" s="6" t="s">
        <v>40</v>
      </c>
      <c r="F79" s="2"/>
    </row>
    <row r="80" spans="1:6" ht="12.75">
      <c r="A80" s="4">
        <v>42460</v>
      </c>
      <c r="B80" s="2" t="s">
        <v>33</v>
      </c>
      <c r="C80" s="2" t="s">
        <v>363</v>
      </c>
      <c r="E80" s="6" t="s">
        <v>40</v>
      </c>
      <c r="F80" s="2" t="s">
        <v>365</v>
      </c>
    </row>
    <row r="81" spans="1:6" ht="12.75">
      <c r="A81" s="4">
        <v>42116</v>
      </c>
      <c r="B81" s="2" t="s">
        <v>15</v>
      </c>
      <c r="C81" s="2" t="s">
        <v>367</v>
      </c>
      <c r="E81" s="6" t="s">
        <v>353</v>
      </c>
      <c r="F81" s="2" t="s">
        <v>369</v>
      </c>
    </row>
    <row r="82" spans="1:6" ht="12.75">
      <c r="A82" s="4">
        <v>42121</v>
      </c>
      <c r="B82" s="2" t="s">
        <v>15</v>
      </c>
      <c r="C82" s="2" t="s">
        <v>370</v>
      </c>
      <c r="E82" s="6" t="s">
        <v>371</v>
      </c>
    </row>
    <row r="83" spans="1:6" ht="12.75">
      <c r="A83" s="4">
        <v>42122</v>
      </c>
      <c r="B83" s="2" t="s">
        <v>33</v>
      </c>
      <c r="C83" s="2" t="s">
        <v>377</v>
      </c>
      <c r="E83" s="6" t="s">
        <v>40</v>
      </c>
    </row>
    <row r="84" spans="1:6" ht="12.75">
      <c r="A84" s="4">
        <v>42128</v>
      </c>
      <c r="B84" s="2" t="s">
        <v>15</v>
      </c>
      <c r="C84" s="2" t="s">
        <v>379</v>
      </c>
      <c r="E84" s="6" t="s">
        <v>381</v>
      </c>
    </row>
    <row r="85" spans="1:6" ht="12.75">
      <c r="A85" s="4">
        <v>42136</v>
      </c>
      <c r="B85" s="2" t="s">
        <v>15</v>
      </c>
      <c r="C85" s="2" t="s">
        <v>388</v>
      </c>
      <c r="E85" s="6" t="s">
        <v>389</v>
      </c>
      <c r="F85" s="2" t="s">
        <v>392</v>
      </c>
    </row>
    <row r="86" spans="1:6" ht="12.75">
      <c r="A86" s="4">
        <v>42157</v>
      </c>
      <c r="B86" s="2" t="s">
        <v>15</v>
      </c>
      <c r="C86" s="2" t="s">
        <v>393</v>
      </c>
      <c r="E86" s="6" t="s">
        <v>394</v>
      </c>
      <c r="F86" s="2" t="s">
        <v>401</v>
      </c>
    </row>
    <row r="87" spans="1:6" ht="12.75">
      <c r="A87" s="4">
        <v>42159</v>
      </c>
      <c r="B87" s="2" t="s">
        <v>15</v>
      </c>
      <c r="C87" s="2" t="s">
        <v>402</v>
      </c>
      <c r="E87" s="6" t="s">
        <v>403</v>
      </c>
      <c r="F87" s="2" t="s">
        <v>404</v>
      </c>
    </row>
    <row r="88" spans="1:6" ht="12.75">
      <c r="A88" s="4">
        <v>42166</v>
      </c>
      <c r="B88" s="2" t="s">
        <v>15</v>
      </c>
      <c r="C88" s="2" t="s">
        <v>405</v>
      </c>
      <c r="E88" s="6" t="s">
        <v>406</v>
      </c>
    </row>
    <row r="89" spans="1:6" ht="12.75">
      <c r="A89" s="4">
        <v>42170</v>
      </c>
      <c r="B89" s="2" t="s">
        <v>15</v>
      </c>
      <c r="C89" s="2" t="s">
        <v>409</v>
      </c>
      <c r="E89" s="6" t="s">
        <v>410</v>
      </c>
      <c r="F89" s="2" t="s">
        <v>411</v>
      </c>
    </row>
    <row r="90" spans="1:6" ht="12.75">
      <c r="A90" s="4">
        <v>42178</v>
      </c>
      <c r="B90" s="2" t="s">
        <v>15</v>
      </c>
      <c r="C90" s="2" t="s">
        <v>412</v>
      </c>
      <c r="E90" s="6" t="s">
        <v>413</v>
      </c>
    </row>
    <row r="91" spans="1:6" ht="12.75">
      <c r="A91" s="4">
        <v>42221</v>
      </c>
      <c r="B91" s="2" t="s">
        <v>15</v>
      </c>
      <c r="C91" s="2" t="s">
        <v>420</v>
      </c>
      <c r="E91" s="6" t="s">
        <v>421</v>
      </c>
    </row>
    <row r="92" spans="1:6" ht="12.75">
      <c r="A92" s="4">
        <v>42242</v>
      </c>
      <c r="B92" s="2" t="s">
        <v>33</v>
      </c>
      <c r="C92" s="2" t="s">
        <v>422</v>
      </c>
      <c r="E92" s="6" t="s">
        <v>40</v>
      </c>
    </row>
    <row r="93" spans="1:6" ht="12.75">
      <c r="A93" s="4">
        <v>42270</v>
      </c>
      <c r="B93" s="2" t="s">
        <v>15</v>
      </c>
      <c r="C93" s="2" t="s">
        <v>425</v>
      </c>
      <c r="E93" s="6" t="s">
        <v>426</v>
      </c>
    </row>
    <row r="94" spans="1:6" ht="12.75">
      <c r="A94" s="4">
        <v>42326</v>
      </c>
      <c r="B94" s="2" t="s">
        <v>15</v>
      </c>
      <c r="C94" s="2" t="s">
        <v>428</v>
      </c>
      <c r="E94" s="6" t="s">
        <v>429</v>
      </c>
      <c r="F94" s="2" t="s">
        <v>430</v>
      </c>
    </row>
    <row r="95" spans="1:6" ht="12.75">
      <c r="A95" s="4">
        <v>42341</v>
      </c>
      <c r="B95" s="2" t="s">
        <v>15</v>
      </c>
      <c r="C95" s="2" t="s">
        <v>431</v>
      </c>
      <c r="E95" s="6" t="s">
        <v>432</v>
      </c>
    </row>
    <row r="96" spans="1:6" ht="12.75">
      <c r="A96" s="4">
        <v>42354</v>
      </c>
      <c r="B96" s="2" t="s">
        <v>15</v>
      </c>
      <c r="C96" s="2" t="s">
        <v>435</v>
      </c>
      <c r="E96" s="6" t="s">
        <v>437</v>
      </c>
      <c r="F96" s="2" t="s">
        <v>439</v>
      </c>
    </row>
    <row r="97" spans="1:6" ht="12.75">
      <c r="A97" s="4">
        <v>42389</v>
      </c>
      <c r="B97" s="2" t="s">
        <v>15</v>
      </c>
      <c r="C97" s="2" t="s">
        <v>440</v>
      </c>
      <c r="E97" s="6" t="s">
        <v>441</v>
      </c>
    </row>
    <row r="98" spans="1:6" ht="12.75">
      <c r="A98" s="4">
        <v>42421</v>
      </c>
      <c r="B98" s="2" t="s">
        <v>15</v>
      </c>
      <c r="C98" s="2" t="s">
        <v>443</v>
      </c>
      <c r="E98" s="6" t="s">
        <v>444</v>
      </c>
    </row>
    <row r="99" spans="1:6" ht="12.75">
      <c r="A99" s="4">
        <v>42424</v>
      </c>
      <c r="B99" s="2" t="s">
        <v>15</v>
      </c>
      <c r="C99" s="2" t="s">
        <v>447</v>
      </c>
      <c r="E99" s="6" t="s">
        <v>448</v>
      </c>
    </row>
    <row r="100" spans="1:6" ht="12.75">
      <c r="A100" s="4">
        <v>42464</v>
      </c>
      <c r="B100" s="2" t="s">
        <v>15</v>
      </c>
      <c r="C100" s="2" t="s">
        <v>449</v>
      </c>
      <c r="E100" s="6" t="s">
        <v>450</v>
      </c>
    </row>
    <row r="101" spans="1:6" ht="12.75">
      <c r="A101" s="4">
        <v>42466</v>
      </c>
      <c r="B101" s="2" t="s">
        <v>15</v>
      </c>
      <c r="C101" s="2" t="s">
        <v>452</v>
      </c>
      <c r="E101" s="6" t="s">
        <v>453</v>
      </c>
    </row>
    <row r="102" spans="1:6" ht="12.75">
      <c r="A102" s="4">
        <v>42530</v>
      </c>
      <c r="B102" s="2" t="s">
        <v>15</v>
      </c>
      <c r="C102" s="2" t="s">
        <v>454</v>
      </c>
      <c r="E102" s="6" t="s">
        <v>455</v>
      </c>
    </row>
    <row r="103" spans="1:6" ht="12.75">
      <c r="A103" s="4">
        <v>42572</v>
      </c>
      <c r="B103" s="2" t="s">
        <v>15</v>
      </c>
      <c r="C103" s="2" t="s">
        <v>457</v>
      </c>
      <c r="E103" s="6" t="s">
        <v>458</v>
      </c>
      <c r="F103" s="2" t="s">
        <v>460</v>
      </c>
    </row>
    <row r="104" spans="1:6" ht="12.75">
      <c r="A104" s="4">
        <v>42645</v>
      </c>
      <c r="B104" s="2" t="s">
        <v>15</v>
      </c>
      <c r="C104" s="2" t="s">
        <v>461</v>
      </c>
      <c r="E104" s="6" t="s">
        <v>462</v>
      </c>
    </row>
    <row r="105" spans="1:6" ht="12.75">
      <c r="A105" s="4">
        <v>42646</v>
      </c>
      <c r="B105" s="2" t="s">
        <v>15</v>
      </c>
      <c r="C105" s="2" t="s">
        <v>474</v>
      </c>
      <c r="E105" s="6" t="s">
        <v>475</v>
      </c>
    </row>
    <row r="106" spans="1:6" ht="12.75">
      <c r="A106" s="4">
        <v>42650</v>
      </c>
      <c r="B106" s="2" t="s">
        <v>15</v>
      </c>
      <c r="C106" s="2" t="s">
        <v>477</v>
      </c>
      <c r="E106" s="6" t="s">
        <v>478</v>
      </c>
      <c r="F106" s="2" t="s">
        <v>479</v>
      </c>
    </row>
    <row r="107" spans="1:6" ht="12.75">
      <c r="A107" s="4">
        <v>42653</v>
      </c>
      <c r="B107" s="2" t="s">
        <v>15</v>
      </c>
      <c r="C107" s="2" t="s">
        <v>481</v>
      </c>
      <c r="E107" s="6" t="s">
        <v>482</v>
      </c>
      <c r="F107" s="2" t="s">
        <v>486</v>
      </c>
    </row>
    <row r="108" spans="1:6" ht="12.75">
      <c r="A108" s="4">
        <v>42704</v>
      </c>
      <c r="B108" s="2" t="s">
        <v>33</v>
      </c>
      <c r="C108" s="2" t="s">
        <v>487</v>
      </c>
      <c r="E108" s="6" t="s">
        <v>40</v>
      </c>
    </row>
    <row r="109" spans="1:6" ht="12.75">
      <c r="A109" s="4">
        <v>42781</v>
      </c>
      <c r="B109" s="2" t="s">
        <v>33</v>
      </c>
      <c r="C109" s="2" t="s">
        <v>488</v>
      </c>
      <c r="E109" s="6" t="s">
        <v>40</v>
      </c>
    </row>
    <row r="110" spans="1:6" ht="12.75">
      <c r="A110" s="4">
        <v>42824</v>
      </c>
      <c r="B110" s="2" t="s">
        <v>15</v>
      </c>
      <c r="C110" s="2" t="s">
        <v>496</v>
      </c>
      <c r="E110" s="6" t="s">
        <v>497</v>
      </c>
    </row>
    <row r="111" spans="1:6" ht="12.75">
      <c r="A111" s="4">
        <v>42908</v>
      </c>
      <c r="B111" s="2" t="s">
        <v>15</v>
      </c>
      <c r="C111" s="2" t="s">
        <v>498</v>
      </c>
      <c r="E111" s="6" t="s">
        <v>499</v>
      </c>
    </row>
    <row r="112" spans="1:6" ht="12.75">
      <c r="A112" s="4">
        <v>42956</v>
      </c>
      <c r="B112" s="2" t="s">
        <v>15</v>
      </c>
      <c r="C112" s="2" t="s">
        <v>501</v>
      </c>
      <c r="E112" s="6" t="s">
        <v>502</v>
      </c>
      <c r="F112" s="2" t="s">
        <v>504</v>
      </c>
    </row>
    <row r="113" spans="1:6" ht="12.75">
      <c r="A113" s="4">
        <v>43005</v>
      </c>
      <c r="B113" s="2" t="s">
        <v>15</v>
      </c>
      <c r="C113" s="2" t="s">
        <v>505</v>
      </c>
      <c r="E113" s="6" t="s">
        <v>506</v>
      </c>
    </row>
    <row r="114" spans="1:6" ht="12.75">
      <c r="A114" s="4">
        <v>43048</v>
      </c>
      <c r="B114" s="2" t="s">
        <v>15</v>
      </c>
      <c r="C114" s="2" t="s">
        <v>508</v>
      </c>
      <c r="E114" s="6" t="s">
        <v>509</v>
      </c>
    </row>
    <row r="115" spans="1:6" ht="12.75">
      <c r="A115" s="4">
        <v>43055</v>
      </c>
      <c r="B115" s="2" t="s">
        <v>33</v>
      </c>
      <c r="C115" s="2" t="s">
        <v>516</v>
      </c>
      <c r="E115" s="6" t="s">
        <v>40</v>
      </c>
    </row>
    <row r="116" spans="1:6" ht="12.75">
      <c r="A116" s="4">
        <v>43073</v>
      </c>
      <c r="B116" s="2" t="s">
        <v>15</v>
      </c>
      <c r="C116" s="2" t="s">
        <v>517</v>
      </c>
      <c r="E116" s="6" t="s">
        <v>518</v>
      </c>
    </row>
    <row r="117" spans="1:6" ht="12.75">
      <c r="A117" s="4">
        <v>43088</v>
      </c>
      <c r="B117" s="2" t="s">
        <v>33</v>
      </c>
      <c r="C117" s="2" t="s">
        <v>520</v>
      </c>
      <c r="E117" s="6" t="s">
        <v>40</v>
      </c>
    </row>
    <row r="118" spans="1:6" ht="12.75">
      <c r="A118" s="4">
        <v>43140</v>
      </c>
      <c r="B118" s="2" t="s">
        <v>15</v>
      </c>
      <c r="C118" s="2" t="s">
        <v>521</v>
      </c>
    </row>
    <row r="119" spans="1:6" ht="12.75">
      <c r="A119" s="4">
        <v>43369</v>
      </c>
      <c r="B119" s="2" t="s">
        <v>15</v>
      </c>
      <c r="C119" s="2" t="s">
        <v>523</v>
      </c>
      <c r="E119" s="6" t="s">
        <v>524</v>
      </c>
    </row>
    <row r="120" spans="1:6" ht="12.75">
      <c r="A120" s="4">
        <v>43381</v>
      </c>
      <c r="B120" s="2" t="s">
        <v>15</v>
      </c>
      <c r="C120" s="2" t="s">
        <v>525</v>
      </c>
      <c r="E120" s="6" t="s">
        <v>526</v>
      </c>
      <c r="F120" s="2" t="s">
        <v>528</v>
      </c>
    </row>
    <row r="121" spans="1:6" ht="12.75">
      <c r="A121" s="4">
        <v>43396</v>
      </c>
      <c r="B121" s="2" t="s">
        <v>15</v>
      </c>
      <c r="C121" s="2" t="s">
        <v>529</v>
      </c>
      <c r="E121" s="6" t="s">
        <v>530</v>
      </c>
    </row>
  </sheetData>
  <hyperlinks>
    <hyperlink ref="E14" r:id="rId1" xr:uid="{00000000-0004-0000-0200-000000000000}"/>
    <hyperlink ref="E15" r:id="rId2" xr:uid="{00000000-0004-0000-0200-000001000000}"/>
    <hyperlink ref="E16" r:id="rId3" xr:uid="{00000000-0004-0000-0200-000002000000}"/>
    <hyperlink ref="E17" r:id="rId4" xr:uid="{00000000-0004-0000-0200-000003000000}"/>
    <hyperlink ref="E18" r:id="rId5" xr:uid="{00000000-0004-0000-0200-000004000000}"/>
    <hyperlink ref="E19" r:id="rId6" xr:uid="{00000000-0004-0000-0200-000005000000}"/>
    <hyperlink ref="E20" r:id="rId7" xr:uid="{00000000-0004-0000-0200-000006000000}"/>
    <hyperlink ref="E21" r:id="rId8" xr:uid="{00000000-0004-0000-0200-000007000000}"/>
    <hyperlink ref="E22" r:id="rId9" xr:uid="{00000000-0004-0000-0200-000008000000}"/>
    <hyperlink ref="E23" r:id="rId10" xr:uid="{00000000-0004-0000-0200-000009000000}"/>
    <hyperlink ref="E25" r:id="rId11" xr:uid="{00000000-0004-0000-0200-00000A000000}"/>
    <hyperlink ref="E26" r:id="rId12" xr:uid="{00000000-0004-0000-0200-00000B000000}"/>
    <hyperlink ref="E27" r:id="rId13" xr:uid="{00000000-0004-0000-0200-00000C000000}"/>
    <hyperlink ref="E28" r:id="rId14" xr:uid="{00000000-0004-0000-0200-00000D000000}"/>
    <hyperlink ref="E29" r:id="rId15" xr:uid="{00000000-0004-0000-0200-00000E000000}"/>
    <hyperlink ref="E30" r:id="rId16" xr:uid="{00000000-0004-0000-0200-00000F000000}"/>
    <hyperlink ref="E31" r:id="rId17" xr:uid="{00000000-0004-0000-0200-000010000000}"/>
    <hyperlink ref="E32" r:id="rId18" xr:uid="{00000000-0004-0000-0200-000011000000}"/>
    <hyperlink ref="E34" r:id="rId19" xr:uid="{00000000-0004-0000-0200-000012000000}"/>
    <hyperlink ref="E36" r:id="rId20" xr:uid="{00000000-0004-0000-0200-000013000000}"/>
    <hyperlink ref="E37" r:id="rId21" xr:uid="{00000000-0004-0000-0200-000014000000}"/>
    <hyperlink ref="E38" r:id="rId22" xr:uid="{00000000-0004-0000-0200-000015000000}"/>
    <hyperlink ref="E39" r:id="rId23" xr:uid="{00000000-0004-0000-0200-000016000000}"/>
    <hyperlink ref="E40" r:id="rId24" xr:uid="{00000000-0004-0000-0200-000017000000}"/>
    <hyperlink ref="E41" r:id="rId25" xr:uid="{00000000-0004-0000-0200-000018000000}"/>
    <hyperlink ref="E42" r:id="rId26" xr:uid="{00000000-0004-0000-0200-000019000000}"/>
    <hyperlink ref="E45" r:id="rId27" xr:uid="{00000000-0004-0000-0200-00001A000000}"/>
    <hyperlink ref="E46" r:id="rId28" xr:uid="{00000000-0004-0000-0200-00001B000000}"/>
    <hyperlink ref="E47" r:id="rId29" xr:uid="{00000000-0004-0000-0200-00001C000000}"/>
    <hyperlink ref="E48" r:id="rId30" xr:uid="{00000000-0004-0000-0200-00001D000000}"/>
    <hyperlink ref="E49" r:id="rId31" xr:uid="{00000000-0004-0000-0200-00001E000000}"/>
    <hyperlink ref="E50" r:id="rId32" xr:uid="{00000000-0004-0000-0200-00001F000000}"/>
    <hyperlink ref="E51" r:id="rId33" xr:uid="{00000000-0004-0000-0200-000020000000}"/>
    <hyperlink ref="E53" r:id="rId34" xr:uid="{00000000-0004-0000-0200-000021000000}"/>
    <hyperlink ref="E54" r:id="rId35" xr:uid="{00000000-0004-0000-0200-000022000000}"/>
    <hyperlink ref="E55" r:id="rId36" xr:uid="{00000000-0004-0000-0200-000023000000}"/>
    <hyperlink ref="E56" r:id="rId37" xr:uid="{00000000-0004-0000-0200-000024000000}"/>
    <hyperlink ref="E57" r:id="rId38" xr:uid="{00000000-0004-0000-0200-000025000000}"/>
    <hyperlink ref="E58" r:id="rId39" xr:uid="{00000000-0004-0000-0200-000026000000}"/>
    <hyperlink ref="E59" r:id="rId40" xr:uid="{00000000-0004-0000-0200-000027000000}"/>
    <hyperlink ref="E60" r:id="rId41" xr:uid="{00000000-0004-0000-0200-000028000000}"/>
    <hyperlink ref="E61" r:id="rId42" xr:uid="{00000000-0004-0000-0200-000029000000}"/>
    <hyperlink ref="E62" r:id="rId43" xr:uid="{00000000-0004-0000-0200-00002A000000}"/>
    <hyperlink ref="E63" r:id="rId44" xr:uid="{00000000-0004-0000-0200-00002B000000}"/>
    <hyperlink ref="E64" r:id="rId45" xr:uid="{00000000-0004-0000-0200-00002C000000}"/>
    <hyperlink ref="E65" r:id="rId46" xr:uid="{00000000-0004-0000-0200-00002D000000}"/>
    <hyperlink ref="E66" r:id="rId47" xr:uid="{00000000-0004-0000-0200-00002E000000}"/>
    <hyperlink ref="E67" r:id="rId48" xr:uid="{00000000-0004-0000-0200-00002F000000}"/>
    <hyperlink ref="E68" r:id="rId49" xr:uid="{00000000-0004-0000-0200-000030000000}"/>
    <hyperlink ref="E69" r:id="rId50" xr:uid="{00000000-0004-0000-0200-000031000000}"/>
    <hyperlink ref="E70" r:id="rId51" xr:uid="{00000000-0004-0000-0200-000032000000}"/>
    <hyperlink ref="E71" r:id="rId52" xr:uid="{00000000-0004-0000-0200-000033000000}"/>
    <hyperlink ref="E72" r:id="rId53" xr:uid="{00000000-0004-0000-0200-000034000000}"/>
    <hyperlink ref="E73" r:id="rId54" xr:uid="{00000000-0004-0000-0200-000035000000}"/>
    <hyperlink ref="E74" r:id="rId55" xr:uid="{00000000-0004-0000-0200-000036000000}"/>
    <hyperlink ref="E75" r:id="rId56" xr:uid="{00000000-0004-0000-0200-000037000000}"/>
    <hyperlink ref="E76" r:id="rId57" xr:uid="{00000000-0004-0000-0200-000038000000}"/>
    <hyperlink ref="E77" r:id="rId58" xr:uid="{00000000-0004-0000-0200-000039000000}"/>
    <hyperlink ref="E78" r:id="rId59" xr:uid="{00000000-0004-0000-0200-00003A000000}"/>
    <hyperlink ref="E79" r:id="rId60" xr:uid="{00000000-0004-0000-0200-00003B000000}"/>
    <hyperlink ref="E80" r:id="rId61" xr:uid="{00000000-0004-0000-0200-00003C000000}"/>
    <hyperlink ref="E81" r:id="rId62" xr:uid="{00000000-0004-0000-0200-00003D000000}"/>
    <hyperlink ref="E82" r:id="rId63" xr:uid="{00000000-0004-0000-0200-00003E000000}"/>
    <hyperlink ref="E83" r:id="rId64" xr:uid="{00000000-0004-0000-0200-00003F000000}"/>
    <hyperlink ref="E84" r:id="rId65" xr:uid="{00000000-0004-0000-0200-000040000000}"/>
    <hyperlink ref="E85" r:id="rId66" xr:uid="{00000000-0004-0000-0200-000041000000}"/>
    <hyperlink ref="E86" r:id="rId67" xr:uid="{00000000-0004-0000-0200-000042000000}"/>
    <hyperlink ref="E87" r:id="rId68" xr:uid="{00000000-0004-0000-0200-000043000000}"/>
    <hyperlink ref="E88" r:id="rId69" xr:uid="{00000000-0004-0000-0200-000044000000}"/>
    <hyperlink ref="E89" r:id="rId70" xr:uid="{00000000-0004-0000-0200-000045000000}"/>
    <hyperlink ref="E90" r:id="rId71" xr:uid="{00000000-0004-0000-0200-000046000000}"/>
    <hyperlink ref="E91" r:id="rId72" xr:uid="{00000000-0004-0000-0200-000047000000}"/>
    <hyperlink ref="E92" r:id="rId73" xr:uid="{00000000-0004-0000-0200-000048000000}"/>
    <hyperlink ref="E93" r:id="rId74" xr:uid="{00000000-0004-0000-0200-000049000000}"/>
    <hyperlink ref="E94" r:id="rId75" xr:uid="{00000000-0004-0000-0200-00004A000000}"/>
    <hyperlink ref="E95" r:id="rId76" xr:uid="{00000000-0004-0000-0200-00004B000000}"/>
    <hyperlink ref="E96" r:id="rId77" xr:uid="{00000000-0004-0000-0200-00004C000000}"/>
    <hyperlink ref="E97" r:id="rId78" xr:uid="{00000000-0004-0000-0200-00004D000000}"/>
    <hyperlink ref="E98" r:id="rId79" xr:uid="{00000000-0004-0000-0200-00004E000000}"/>
    <hyperlink ref="E99" r:id="rId80" xr:uid="{00000000-0004-0000-0200-00004F000000}"/>
    <hyperlink ref="E100" r:id="rId81" xr:uid="{00000000-0004-0000-0200-000050000000}"/>
    <hyperlink ref="E101" r:id="rId82" xr:uid="{00000000-0004-0000-0200-000051000000}"/>
    <hyperlink ref="E102" r:id="rId83" xr:uid="{00000000-0004-0000-0200-000052000000}"/>
    <hyperlink ref="E103" r:id="rId84" xr:uid="{00000000-0004-0000-0200-000053000000}"/>
    <hyperlink ref="E104" r:id="rId85" xr:uid="{00000000-0004-0000-0200-000054000000}"/>
    <hyperlink ref="E105" r:id="rId86" xr:uid="{00000000-0004-0000-0200-000055000000}"/>
    <hyperlink ref="E106" r:id="rId87" xr:uid="{00000000-0004-0000-0200-000056000000}"/>
    <hyperlink ref="E107" r:id="rId88" xr:uid="{00000000-0004-0000-0200-000057000000}"/>
    <hyperlink ref="E108" r:id="rId89" xr:uid="{00000000-0004-0000-0200-000058000000}"/>
    <hyperlink ref="E109" r:id="rId90" xr:uid="{00000000-0004-0000-0200-000059000000}"/>
    <hyperlink ref="E110" r:id="rId91" xr:uid="{00000000-0004-0000-0200-00005A000000}"/>
    <hyperlink ref="E111" r:id="rId92" xr:uid="{00000000-0004-0000-0200-00005B000000}"/>
    <hyperlink ref="E112" r:id="rId93" xr:uid="{00000000-0004-0000-0200-00005C000000}"/>
    <hyperlink ref="E113" r:id="rId94" xr:uid="{00000000-0004-0000-0200-00005D000000}"/>
    <hyperlink ref="E114" r:id="rId95" xr:uid="{00000000-0004-0000-0200-00005E000000}"/>
    <hyperlink ref="E115" r:id="rId96" xr:uid="{00000000-0004-0000-0200-00005F000000}"/>
    <hyperlink ref="E116" r:id="rId97" xr:uid="{00000000-0004-0000-0200-000060000000}"/>
    <hyperlink ref="E117" r:id="rId98" xr:uid="{00000000-0004-0000-0200-000061000000}"/>
    <hyperlink ref="E119" r:id="rId99" xr:uid="{00000000-0004-0000-0200-000062000000}"/>
    <hyperlink ref="E120" r:id="rId100" xr:uid="{00000000-0004-0000-0200-000063000000}"/>
    <hyperlink ref="E121" r:id="rId101" xr:uid="{00000000-0004-0000-0200-00006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D33"/>
  <sheetViews>
    <sheetView workbookViewId="0"/>
  </sheetViews>
  <sheetFormatPr defaultColWidth="14.42578125" defaultRowHeight="15.75" customHeight="1"/>
  <cols>
    <col min="1" max="1" width="21" customWidth="1"/>
  </cols>
  <sheetData>
    <row r="2" spans="1:3" ht="15.75" customHeight="1">
      <c r="A2" s="2" t="s">
        <v>184</v>
      </c>
      <c r="B2">
        <f>COUNTA(FACEBOOK!A:A)-1</f>
        <v>94</v>
      </c>
    </row>
    <row r="3" spans="1:3" ht="15.75" customHeight="1">
      <c r="A3" s="2" t="s">
        <v>199</v>
      </c>
      <c r="B3">
        <f>COUNTIF(FACEBOOK!M3:M93,"&gt;=3")</f>
        <v>80</v>
      </c>
    </row>
    <row r="4" spans="1:3" ht="15.75" customHeight="1">
      <c r="A4" s="2" t="s">
        <v>201</v>
      </c>
      <c r="B4">
        <f>COUNT(FACEBOOK!S:S)</f>
        <v>29</v>
      </c>
      <c r="C4" s="13">
        <f>B4/B2</f>
        <v>0.30851063829787234</v>
      </c>
    </row>
    <row r="6" spans="1:3" ht="15.75" customHeight="1">
      <c r="A6" s="2" t="s">
        <v>210</v>
      </c>
      <c r="B6" s="2" t="s">
        <v>211</v>
      </c>
      <c r="C6" s="2" t="s">
        <v>212</v>
      </c>
    </row>
    <row r="7" spans="1:3" ht="15.75" customHeight="1">
      <c r="A7" s="2">
        <v>2005</v>
      </c>
      <c r="B7">
        <f>COUNTIF(FACEBOOK!F:F,A7)</f>
        <v>1</v>
      </c>
      <c r="C7" s="13">
        <f t="shared" ref="C7:C20" si="0">IFERROR(B7/$B$2,"")</f>
        <v>1.0638297872340425E-2</v>
      </c>
    </row>
    <row r="8" spans="1:3" ht="15.75" customHeight="1">
      <c r="A8" s="2">
        <v>2006</v>
      </c>
      <c r="B8">
        <f>COUNTIF(FACEBOOK!F:F,A8)</f>
        <v>0</v>
      </c>
      <c r="C8" s="13">
        <f t="shared" si="0"/>
        <v>0</v>
      </c>
    </row>
    <row r="9" spans="1:3" ht="15.75" customHeight="1">
      <c r="A9" s="2">
        <v>2007</v>
      </c>
      <c r="B9">
        <f>COUNTIF(FACEBOOK!F:F,A9)</f>
        <v>1</v>
      </c>
      <c r="C9" s="13">
        <f t="shared" si="0"/>
        <v>1.0638297872340425E-2</v>
      </c>
    </row>
    <row r="10" spans="1:3" ht="15.75" customHeight="1">
      <c r="A10" s="2">
        <v>2008</v>
      </c>
      <c r="B10">
        <f>COUNTIF(FACEBOOK!F:F,A10)</f>
        <v>1</v>
      </c>
      <c r="C10" s="13">
        <f t="shared" si="0"/>
        <v>1.0638297872340425E-2</v>
      </c>
    </row>
    <row r="11" spans="1:3" ht="15.75" customHeight="1">
      <c r="A11" s="2">
        <v>2009</v>
      </c>
      <c r="B11">
        <f>COUNTIF(FACEBOOK!F:F,A11)</f>
        <v>1</v>
      </c>
      <c r="C11" s="13">
        <f t="shared" si="0"/>
        <v>1.0638297872340425E-2</v>
      </c>
    </row>
    <row r="12" spans="1:3" ht="15.75" customHeight="1">
      <c r="A12" s="2">
        <v>2010</v>
      </c>
      <c r="B12">
        <f>COUNTIF(FACEBOOK!F:F,A12)</f>
        <v>12</v>
      </c>
      <c r="C12" s="13">
        <f t="shared" si="0"/>
        <v>0.1276595744680851</v>
      </c>
    </row>
    <row r="13" spans="1:3" ht="15.75" customHeight="1">
      <c r="A13" s="2">
        <v>2011</v>
      </c>
      <c r="B13">
        <f>COUNTIF(FACEBOOK!F:F,A13)</f>
        <v>15</v>
      </c>
      <c r="C13" s="13">
        <f t="shared" si="0"/>
        <v>0.15957446808510639</v>
      </c>
    </row>
    <row r="14" spans="1:3" ht="15.75" customHeight="1">
      <c r="A14" s="2">
        <v>2012</v>
      </c>
      <c r="B14">
        <f>COUNTIF(FACEBOOK!F:F,A14)</f>
        <v>13</v>
      </c>
      <c r="C14" s="13">
        <f t="shared" si="0"/>
        <v>0.13829787234042554</v>
      </c>
    </row>
    <row r="15" spans="1:3" ht="15.75" customHeight="1">
      <c r="A15" s="2">
        <v>2013</v>
      </c>
      <c r="B15">
        <f>COUNTIF(FACEBOOK!F:F,A15)</f>
        <v>12</v>
      </c>
      <c r="C15" s="13">
        <f t="shared" si="0"/>
        <v>0.1276595744680851</v>
      </c>
    </row>
    <row r="16" spans="1:3" ht="15.75" customHeight="1">
      <c r="A16" s="2">
        <v>2014</v>
      </c>
      <c r="B16">
        <f>COUNTIF(FACEBOOK!F:F,A16)</f>
        <v>10</v>
      </c>
      <c r="C16" s="13">
        <f t="shared" si="0"/>
        <v>0.10638297872340426</v>
      </c>
    </row>
    <row r="17" spans="1:4" ht="15.75" customHeight="1">
      <c r="A17" s="2">
        <v>2015</v>
      </c>
      <c r="B17">
        <f>COUNTIF(FACEBOOK!F:F,A17)</f>
        <v>8</v>
      </c>
      <c r="C17" s="13">
        <f t="shared" si="0"/>
        <v>8.5106382978723402E-2</v>
      </c>
    </row>
    <row r="18" spans="1:4" ht="15.75" customHeight="1">
      <c r="A18" s="2">
        <v>2016</v>
      </c>
      <c r="B18">
        <f>COUNTIF(FACEBOOK!F:F,A18)</f>
        <v>9</v>
      </c>
      <c r="C18" s="13">
        <f t="shared" si="0"/>
        <v>9.5744680851063829E-2</v>
      </c>
    </row>
    <row r="19" spans="1:4" ht="15.75" customHeight="1">
      <c r="A19" s="2">
        <v>2017</v>
      </c>
      <c r="B19">
        <f>COUNTIF(FACEBOOK!F:F,A19)</f>
        <v>5</v>
      </c>
      <c r="C19" s="13">
        <f t="shared" si="0"/>
        <v>5.3191489361702128E-2</v>
      </c>
    </row>
    <row r="20" spans="1:4" ht="15.75" customHeight="1">
      <c r="A20" s="2">
        <v>2018</v>
      </c>
      <c r="B20">
        <f>COUNTIF(FACEBOOK!F:F,A20)</f>
        <v>4</v>
      </c>
      <c r="C20" s="13">
        <f t="shared" si="0"/>
        <v>4.2553191489361701E-2</v>
      </c>
    </row>
    <row r="22" spans="1:4" ht="15.75" customHeight="1">
      <c r="A22" s="2" t="s">
        <v>237</v>
      </c>
      <c r="B22" s="2" t="s">
        <v>126</v>
      </c>
      <c r="C22" t="e">
        <f>COUNTIF(#REF!,"Y")</f>
        <v>#REF!</v>
      </c>
    </row>
    <row r="23" spans="1:4" ht="15.75" customHeight="1">
      <c r="A23" s="2"/>
      <c r="B23" s="2" t="s">
        <v>99</v>
      </c>
      <c r="C23" t="e">
        <f>COUNTIF(#REF!,"M")</f>
        <v>#REF!</v>
      </c>
    </row>
    <row r="24" spans="1:4" ht="15.75" customHeight="1">
      <c r="A24" s="2"/>
      <c r="B24" s="2"/>
    </row>
    <row r="25" spans="1:4" ht="15.75" customHeight="1">
      <c r="A25" s="2" t="s">
        <v>240</v>
      </c>
      <c r="B25" s="2" t="s">
        <v>126</v>
      </c>
      <c r="C25">
        <f>COUNTIF(FACEBOOK!AA:AA,"Y")</f>
        <v>20</v>
      </c>
    </row>
    <row r="26" spans="1:4" ht="15.75" customHeight="1">
      <c r="A26" s="2"/>
      <c r="B26" s="2" t="s">
        <v>99</v>
      </c>
      <c r="C26">
        <f>COUNTIF(FACEBOOK!AA:AA,"M")</f>
        <v>43</v>
      </c>
    </row>
    <row r="27" spans="1:4" ht="15.75" customHeight="1">
      <c r="A27" s="2"/>
    </row>
    <row r="28" spans="1:4" ht="15.75" customHeight="1">
      <c r="A28" s="2" t="s">
        <v>244</v>
      </c>
    </row>
    <row r="29" spans="1:4" ht="15.75" customHeight="1">
      <c r="A29" s="2">
        <v>1</v>
      </c>
      <c r="D29" s="2" t="s">
        <v>245</v>
      </c>
    </row>
    <row r="30" spans="1:4" ht="12.75">
      <c r="A30" s="2">
        <v>2</v>
      </c>
    </row>
    <row r="31" spans="1:4" ht="12.75">
      <c r="A31" s="2">
        <v>3</v>
      </c>
    </row>
    <row r="32" spans="1:4" ht="12.75">
      <c r="A32" s="2">
        <v>4</v>
      </c>
    </row>
    <row r="33" spans="1:4" ht="12.75">
      <c r="A33" s="2">
        <v>5</v>
      </c>
      <c r="D33" s="2" t="s">
        <v>246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309F96B2F2A3448D894E5BEC31811D" ma:contentTypeVersion="13" ma:contentTypeDescription="Create a new document." ma:contentTypeScope="" ma:versionID="a8421f3d55dfb0b2e7e7f3972640f4ae">
  <xsd:schema xmlns:xsd="http://www.w3.org/2001/XMLSchema" xmlns:xs="http://www.w3.org/2001/XMLSchema" xmlns:p="http://schemas.microsoft.com/office/2006/metadata/properties" xmlns:ns3="2d714382-7328-4569-b2fc-38da893d0291" xmlns:ns4="fe4e537f-1d3e-41b2-89ed-f26faa1580ab" targetNamespace="http://schemas.microsoft.com/office/2006/metadata/properties" ma:root="true" ma:fieldsID="e0d0c6a635ae49bd9a063bb47c46f192" ns3:_="" ns4:_="">
    <xsd:import namespace="2d714382-7328-4569-b2fc-38da893d0291"/>
    <xsd:import namespace="fe4e537f-1d3e-41b2-89ed-f26faa1580a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714382-7328-4569-b2fc-38da893d02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4e537f-1d3e-41b2-89ed-f26faa1580a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22E534-4911-4B6F-9F41-AF3F75D79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714382-7328-4569-b2fc-38da893d0291"/>
    <ds:schemaRef ds:uri="fe4e537f-1d3e-41b2-89ed-f26faa158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5F9EF7-3905-4BC3-B2FD-47C399820E32}">
  <ds:schemaRefs>
    <ds:schemaRef ds:uri="http://schemas.microsoft.com/sharepoint/v3/contenttype/forms"/>
  </ds:schemaRefs>
</ds:datastoreItem>
</file>

<file path=customXml/itemProps3.xml><?xml version="1.0" encoding="utf-8"?>
<ds:datastoreItem xmlns:ds="http://schemas.openxmlformats.org/officeDocument/2006/customXml" ds:itemID="{4ABC601D-04AE-49CB-AB46-73A5F583C77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SOURCES &amp; NOTES</vt:lpstr>
      <vt:lpstr>FACEBOOK</vt:lpstr>
      <vt:lpstr>FB Timeline</vt:lpstr>
      <vt:lpstr>FB Stats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Morton, Fiona</dc:creator>
  <cp:lastModifiedBy>Scott Morton, Fiona</cp:lastModifiedBy>
  <dcterms:created xsi:type="dcterms:W3CDTF">2020-02-10T23:21:32Z</dcterms:created>
  <dcterms:modified xsi:type="dcterms:W3CDTF">2020-02-10T23:21:32Z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0x010100DB309F96B2F2A3448D894E5BEC31811D</vt:lpwstr>
  </property>
</Properties>
</file>