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wl28\Documents\Clean Sourced\Chartbook Sourced\"/>
    </mc:Choice>
  </mc:AlternateContent>
  <xr:revisionPtr revIDLastSave="0" documentId="13_ncr:1_{ED9DA41B-BD00-41FA-9ED0-D52A419AF0A8}" xr6:coauthVersionLast="45" xr6:coauthVersionMax="45" xr10:uidLastSave="{00000000-0000-0000-0000-000000000000}"/>
  <bookViews>
    <workbookView xWindow="30360" yWindow="1560" windowWidth="21600" windowHeight="11385" activeTab="1" xr2:uid="{00000000-000D-0000-FFFF-FFFF00000000}"/>
  </bookViews>
  <sheets>
    <sheet name="Chart Data" sheetId="11" r:id="rId1"/>
    <sheet name="Additional Data" sheetId="12" r:id="rId2"/>
  </sheets>
  <definedNames>
    <definedName name="_xlnm.Print_Titles">#N/A</definedName>
    <definedName name="TABLE3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24" i="12" l="1"/>
  <c r="AK24" i="12"/>
  <c r="AL24" i="12"/>
  <c r="AM24" i="12"/>
  <c r="AI24" i="12"/>
  <c r="AJ23" i="12"/>
  <c r="AK23" i="12"/>
  <c r="AL23" i="12"/>
  <c r="AM23" i="12"/>
  <c r="AI23" i="12"/>
  <c r="AJ22" i="12"/>
  <c r="AK22" i="12"/>
  <c r="AL22" i="12"/>
  <c r="AM22" i="12"/>
  <c r="AI22" i="12"/>
  <c r="AJ21" i="12"/>
  <c r="AK21" i="12"/>
  <c r="AL21" i="12"/>
  <c r="AM21" i="12"/>
  <c r="AI21" i="12"/>
  <c r="AJ20" i="12"/>
  <c r="AK20" i="12"/>
  <c r="AL20" i="12"/>
  <c r="AM20" i="12"/>
  <c r="AI20" i="12"/>
  <c r="AJ19" i="12"/>
  <c r="AK19" i="12"/>
  <c r="AL19" i="12"/>
  <c r="AM19" i="12"/>
  <c r="AI19" i="12"/>
  <c r="AJ18" i="12"/>
  <c r="AK18" i="12"/>
  <c r="AL18" i="12"/>
  <c r="AM18" i="12"/>
  <c r="AI18" i="12"/>
  <c r="AJ17" i="12"/>
  <c r="AK17" i="12"/>
  <c r="AL17" i="12"/>
  <c r="AM17" i="12"/>
  <c r="AI17" i="12"/>
  <c r="AJ16" i="12"/>
  <c r="AK16" i="12"/>
  <c r="AL16" i="12"/>
  <c r="AM16" i="12"/>
  <c r="AI16" i="12"/>
  <c r="AJ15" i="12"/>
  <c r="AK15" i="12"/>
  <c r="AL15" i="12"/>
  <c r="AM15" i="12"/>
  <c r="AI15" i="12"/>
  <c r="AJ14" i="12"/>
  <c r="AK14" i="12"/>
  <c r="AL14" i="12"/>
  <c r="AM14" i="12"/>
  <c r="AI14" i="12"/>
  <c r="AJ13" i="12"/>
  <c r="AK13" i="12"/>
  <c r="AL13" i="12"/>
  <c r="AM13" i="12"/>
  <c r="AI13" i="12"/>
  <c r="AJ12" i="12"/>
  <c r="AK12" i="12"/>
  <c r="AL12" i="12"/>
  <c r="AM12" i="12"/>
  <c r="AI12" i="12"/>
  <c r="AJ11" i="12"/>
  <c r="AK11" i="12"/>
  <c r="AL11" i="12"/>
  <c r="AM11" i="12"/>
  <c r="AI11" i="12"/>
  <c r="AJ10" i="12"/>
  <c r="AK10" i="12"/>
  <c r="AL10" i="12"/>
  <c r="AM10" i="12"/>
  <c r="AI10" i="12"/>
  <c r="AJ9" i="12"/>
  <c r="AK9" i="12"/>
  <c r="AL9" i="12"/>
  <c r="AM9" i="12"/>
  <c r="AI9" i="12"/>
  <c r="AJ8" i="12"/>
  <c r="AK8" i="12"/>
  <c r="AL8" i="12"/>
  <c r="AM8" i="12"/>
  <c r="AI8" i="12"/>
  <c r="AJ7" i="12"/>
  <c r="AK7" i="12"/>
  <c r="AL7" i="12"/>
  <c r="AM7" i="12"/>
  <c r="AI7" i="12"/>
  <c r="AJ6" i="12"/>
  <c r="AK6" i="12"/>
  <c r="AL6" i="12"/>
  <c r="AM6" i="12"/>
  <c r="AI6" i="12"/>
  <c r="AJ5" i="12"/>
  <c r="AK5" i="12"/>
  <c r="AL5" i="12"/>
  <c r="AM5" i="12"/>
  <c r="AI5" i="12"/>
</calcChain>
</file>

<file path=xl/sharedStrings.xml><?xml version="1.0" encoding="utf-8"?>
<sst xmlns="http://schemas.openxmlformats.org/spreadsheetml/2006/main" count="127" uniqueCount="43">
  <si>
    <t>Individual Tax Cuts</t>
  </si>
  <si>
    <t>AMT Relief</t>
  </si>
  <si>
    <t>Business Tax Incentives</t>
  </si>
  <si>
    <t>State Fiscal Relief</t>
  </si>
  <si>
    <t>Aid to Directly Impacted Individuals</t>
  </si>
  <si>
    <t>Public Investment Outlays</t>
  </si>
  <si>
    <t>Total</t>
  </si>
  <si>
    <t>Pre-Recovery Act</t>
  </si>
  <si>
    <t>Recovery Act</t>
  </si>
  <si>
    <t>Post-Recovery Act</t>
  </si>
  <si>
    <t>Multipliers</t>
  </si>
  <si>
    <t>ARRA</t>
  </si>
  <si>
    <t>Quarterly GDP</t>
  </si>
  <si>
    <t>ARRA (% of GDP)</t>
  </si>
  <si>
    <t>ARRA * Multipliers</t>
  </si>
  <si>
    <t>Pre-ARRA</t>
  </si>
  <si>
    <t>Pre-ARRA (% of GDP)</t>
  </si>
  <si>
    <t>Pre-ARRA * Multipliers</t>
  </si>
  <si>
    <t>Post-ARRA</t>
  </si>
  <si>
    <t>Post-ARRA (% of GDP)</t>
  </si>
  <si>
    <t>2008:Q1</t>
  </si>
  <si>
    <t>2008:Q2</t>
  </si>
  <si>
    <t>2008:Q3</t>
  </si>
  <si>
    <t>2008:Q4</t>
  </si>
  <si>
    <t>2009:Q1</t>
  </si>
  <si>
    <t>2009:Q2</t>
  </si>
  <si>
    <t>2009:Q3</t>
  </si>
  <si>
    <t>2009:Q4</t>
  </si>
  <si>
    <t>2010:Q1</t>
  </si>
  <si>
    <t>2010:Q2</t>
  </si>
  <si>
    <t>2010:Q3</t>
  </si>
  <si>
    <t>2010:Q4</t>
  </si>
  <si>
    <t>2011:Q1</t>
  </si>
  <si>
    <t>2011:Q2</t>
  </si>
  <si>
    <t>2011:Q3</t>
  </si>
  <si>
    <t>2011:Q4</t>
  </si>
  <si>
    <t>2012:Q1</t>
  </si>
  <si>
    <t>2012:Q2</t>
  </si>
  <si>
    <t>2012:Q3</t>
  </si>
  <si>
    <t>2012:Q4</t>
  </si>
  <si>
    <t>Date</t>
  </si>
  <si>
    <t>Post-ARRA * Multipliers</t>
  </si>
  <si>
    <t>Sources: Council of Economic Advisers; Congressional Budget Office; Bureau of Economic Analysis; calculations by Jason Furman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</si>
</sst>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164" fontId="0" fillId="0" borderId="0" xfId="0" applyNumberFormat="1" applyFill="1"/>
    <xf numFmtId="2" fontId="0" fillId="0" borderId="0" xfId="0" applyNumberFormat="1" applyFill="1"/>
    <xf numFmtId="0" fontId="0" fillId="2" borderId="0" xfId="0" applyFill="1" applyAlignment="1">
      <alignment wrapText="1"/>
    </xf>
    <xf numFmtId="0" fontId="2" fillId="0" borderId="0" xfId="0" applyFont="1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Data'!$B$3</c:f>
              <c:strCache>
                <c:ptCount val="1"/>
                <c:pt idx="0">
                  <c:v>Pre-Recovery Act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Data'!$A$4:$A$23</c:f>
              <c:strCache>
                <c:ptCount val="20"/>
                <c:pt idx="0">
                  <c:v>2008:Q1</c:v>
                </c:pt>
                <c:pt idx="1">
                  <c:v>2008:Q2</c:v>
                </c:pt>
                <c:pt idx="2">
                  <c:v>2008:Q3</c:v>
                </c:pt>
                <c:pt idx="3">
                  <c:v>2008:Q4</c:v>
                </c:pt>
                <c:pt idx="4">
                  <c:v>2009:Q1</c:v>
                </c:pt>
                <c:pt idx="5">
                  <c:v>2009:Q2</c:v>
                </c:pt>
                <c:pt idx="6">
                  <c:v>2009:Q3</c:v>
                </c:pt>
                <c:pt idx="7">
                  <c:v>2009:Q4</c:v>
                </c:pt>
                <c:pt idx="8">
                  <c:v>2010:Q1</c:v>
                </c:pt>
                <c:pt idx="9">
                  <c:v>2010:Q2</c:v>
                </c:pt>
                <c:pt idx="10">
                  <c:v>2010:Q3</c:v>
                </c:pt>
                <c:pt idx="11">
                  <c:v>2010:Q4</c:v>
                </c:pt>
                <c:pt idx="12">
                  <c:v>2011:Q1</c:v>
                </c:pt>
                <c:pt idx="13">
                  <c:v>2011:Q2</c:v>
                </c:pt>
                <c:pt idx="14">
                  <c:v>2011:Q3</c:v>
                </c:pt>
                <c:pt idx="15">
                  <c:v>2011:Q4</c:v>
                </c:pt>
                <c:pt idx="16">
                  <c:v>2012:Q1</c:v>
                </c:pt>
                <c:pt idx="17">
                  <c:v>2012:Q2</c:v>
                </c:pt>
                <c:pt idx="18">
                  <c:v>2012:Q3</c:v>
                </c:pt>
                <c:pt idx="19">
                  <c:v>2012:Q4</c:v>
                </c:pt>
              </c:strCache>
            </c:strRef>
          </c:cat>
          <c:val>
            <c:numRef>
              <c:f>'Chart Data'!$B$4:$B$23</c:f>
              <c:numCache>
                <c:formatCode>0.0</c:formatCode>
                <c:ptCount val="20"/>
                <c:pt idx="0">
                  <c:v>0</c:v>
                </c:pt>
                <c:pt idx="1">
                  <c:v>3.0669008655427796E-2</c:v>
                </c:pt>
                <c:pt idx="2">
                  <c:v>0.87809686124726505</c:v>
                </c:pt>
                <c:pt idx="3">
                  <c:v>1.0041128296659299</c:v>
                </c:pt>
                <c:pt idx="4">
                  <c:v>0.45280523519364463</c:v>
                </c:pt>
                <c:pt idx="5">
                  <c:v>0.47022326655760083</c:v>
                </c:pt>
                <c:pt idx="6">
                  <c:v>0.49930199213748006</c:v>
                </c:pt>
                <c:pt idx="7">
                  <c:v>0.41081699920983883</c:v>
                </c:pt>
                <c:pt idx="8">
                  <c:v>0.3020924162273631</c:v>
                </c:pt>
                <c:pt idx="9">
                  <c:v>0.1611761236481154</c:v>
                </c:pt>
                <c:pt idx="10">
                  <c:v>6.0154619890683977E-2</c:v>
                </c:pt>
                <c:pt idx="11">
                  <c:v>3.9823027402611386E-2</c:v>
                </c:pt>
                <c:pt idx="12">
                  <c:v>2.6894296838163849E-2</c:v>
                </c:pt>
                <c:pt idx="13">
                  <c:v>1.5624650309714432E-2</c:v>
                </c:pt>
                <c:pt idx="14">
                  <c:v>5.9421813908572376E-3</c:v>
                </c:pt>
                <c:pt idx="15">
                  <c:v>3.7750239589908622E-3</c:v>
                </c:pt>
                <c:pt idx="16">
                  <c:v>-1.0608582137267007E-2</c:v>
                </c:pt>
                <c:pt idx="17">
                  <c:v>-1.3550999691401873E-2</c:v>
                </c:pt>
                <c:pt idx="18">
                  <c:v>6.678537822231434E-4</c:v>
                </c:pt>
                <c:pt idx="19">
                  <c:v>5.861505007832505E-4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5-4327-95D0-388DAB9FF49B}"/>
            </c:ext>
          </c:extLst>
        </c:ser>
        <c:ser>
          <c:idx val="1"/>
          <c:order val="1"/>
          <c:tx>
            <c:strRef>
              <c:f>'Chart Data'!$C$3</c:f>
              <c:strCache>
                <c:ptCount val="1"/>
                <c:pt idx="0">
                  <c:v>Recovery Act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Data'!$A$4:$A$23</c:f>
              <c:strCache>
                <c:ptCount val="20"/>
                <c:pt idx="0">
                  <c:v>2008:Q1</c:v>
                </c:pt>
                <c:pt idx="1">
                  <c:v>2008:Q2</c:v>
                </c:pt>
                <c:pt idx="2">
                  <c:v>2008:Q3</c:v>
                </c:pt>
                <c:pt idx="3">
                  <c:v>2008:Q4</c:v>
                </c:pt>
                <c:pt idx="4">
                  <c:v>2009:Q1</c:v>
                </c:pt>
                <c:pt idx="5">
                  <c:v>2009:Q2</c:v>
                </c:pt>
                <c:pt idx="6">
                  <c:v>2009:Q3</c:v>
                </c:pt>
                <c:pt idx="7">
                  <c:v>2009:Q4</c:v>
                </c:pt>
                <c:pt idx="8">
                  <c:v>2010:Q1</c:v>
                </c:pt>
                <c:pt idx="9">
                  <c:v>2010:Q2</c:v>
                </c:pt>
                <c:pt idx="10">
                  <c:v>2010:Q3</c:v>
                </c:pt>
                <c:pt idx="11">
                  <c:v>2010:Q4</c:v>
                </c:pt>
                <c:pt idx="12">
                  <c:v>2011:Q1</c:v>
                </c:pt>
                <c:pt idx="13">
                  <c:v>2011:Q2</c:v>
                </c:pt>
                <c:pt idx="14">
                  <c:v>2011:Q3</c:v>
                </c:pt>
                <c:pt idx="15">
                  <c:v>2011:Q4</c:v>
                </c:pt>
                <c:pt idx="16">
                  <c:v>2012:Q1</c:v>
                </c:pt>
                <c:pt idx="17">
                  <c:v>2012:Q2</c:v>
                </c:pt>
                <c:pt idx="18">
                  <c:v>2012:Q3</c:v>
                </c:pt>
                <c:pt idx="19">
                  <c:v>2012:Q4</c:v>
                </c:pt>
              </c:strCache>
            </c:strRef>
          </c:cat>
          <c:val>
            <c:numRef>
              <c:f>'Chart Data'!$C$4:$C$23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0.67832108178078521</c:v>
                </c:pt>
                <c:pt idx="6">
                  <c:v>2.0982339517035666</c:v>
                </c:pt>
                <c:pt idx="7">
                  <c:v>2.1893655657348638</c:v>
                </c:pt>
                <c:pt idx="8">
                  <c:v>2.1647415535751997</c:v>
                </c:pt>
                <c:pt idx="9">
                  <c:v>2.6638809913057098</c:v>
                </c:pt>
                <c:pt idx="10">
                  <c:v>2.9247492129665464</c:v>
                </c:pt>
                <c:pt idx="11">
                  <c:v>2.2927505472612593</c:v>
                </c:pt>
                <c:pt idx="12">
                  <c:v>2.096575298058259</c:v>
                </c:pt>
                <c:pt idx="13">
                  <c:v>2.0930777352006986</c:v>
                </c:pt>
                <c:pt idx="14">
                  <c:v>1.6562846706376819</c:v>
                </c:pt>
                <c:pt idx="15">
                  <c:v>1.3314014164772614</c:v>
                </c:pt>
                <c:pt idx="16">
                  <c:v>0.8832802296917962</c:v>
                </c:pt>
                <c:pt idx="17">
                  <c:v>0.70938279993876274</c:v>
                </c:pt>
                <c:pt idx="18">
                  <c:v>0.64870225199156983</c:v>
                </c:pt>
                <c:pt idx="19">
                  <c:v>0.57403949360248108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35-4327-95D0-388DAB9FF49B}"/>
            </c:ext>
          </c:extLst>
        </c:ser>
        <c:ser>
          <c:idx val="2"/>
          <c:order val="2"/>
          <c:tx>
            <c:strRef>
              <c:f>'Chart Data'!$D$3</c:f>
              <c:strCache>
                <c:ptCount val="1"/>
                <c:pt idx="0">
                  <c:v>Post-Recovery Act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Data'!$A$4:$A$23</c:f>
              <c:strCache>
                <c:ptCount val="20"/>
                <c:pt idx="0">
                  <c:v>2008:Q1</c:v>
                </c:pt>
                <c:pt idx="1">
                  <c:v>2008:Q2</c:v>
                </c:pt>
                <c:pt idx="2">
                  <c:v>2008:Q3</c:v>
                </c:pt>
                <c:pt idx="3">
                  <c:v>2008:Q4</c:v>
                </c:pt>
                <c:pt idx="4">
                  <c:v>2009:Q1</c:v>
                </c:pt>
                <c:pt idx="5">
                  <c:v>2009:Q2</c:v>
                </c:pt>
                <c:pt idx="6">
                  <c:v>2009:Q3</c:v>
                </c:pt>
                <c:pt idx="7">
                  <c:v>2009:Q4</c:v>
                </c:pt>
                <c:pt idx="8">
                  <c:v>2010:Q1</c:v>
                </c:pt>
                <c:pt idx="9">
                  <c:v>2010:Q2</c:v>
                </c:pt>
                <c:pt idx="10">
                  <c:v>2010:Q3</c:v>
                </c:pt>
                <c:pt idx="11">
                  <c:v>2010:Q4</c:v>
                </c:pt>
                <c:pt idx="12">
                  <c:v>2011:Q1</c:v>
                </c:pt>
                <c:pt idx="13">
                  <c:v>2011:Q2</c:v>
                </c:pt>
                <c:pt idx="14">
                  <c:v>2011:Q3</c:v>
                </c:pt>
                <c:pt idx="15">
                  <c:v>2011:Q4</c:v>
                </c:pt>
                <c:pt idx="16">
                  <c:v>2012:Q1</c:v>
                </c:pt>
                <c:pt idx="17">
                  <c:v>2012:Q2</c:v>
                </c:pt>
                <c:pt idx="18">
                  <c:v>2012:Q3</c:v>
                </c:pt>
                <c:pt idx="19">
                  <c:v>2012:Q4</c:v>
                </c:pt>
              </c:strCache>
            </c:strRef>
          </c:cat>
          <c:val>
            <c:numRef>
              <c:f>'Chart Data'!$D$4:$D$23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1.6568023811622532E-3</c:v>
                </c:pt>
                <c:pt idx="5">
                  <c:v>3.6101388112494844E-3</c:v>
                </c:pt>
                <c:pt idx="6">
                  <c:v>4.1277087190119315E-3</c:v>
                </c:pt>
                <c:pt idx="7">
                  <c:v>0.16320595982235284</c:v>
                </c:pt>
                <c:pt idx="8">
                  <c:v>0.34895008079748857</c:v>
                </c:pt>
                <c:pt idx="9">
                  <c:v>0.39506944282646206</c:v>
                </c:pt>
                <c:pt idx="10">
                  <c:v>0.42972225319449836</c:v>
                </c:pt>
                <c:pt idx="11">
                  <c:v>0.77039249694618084</c:v>
                </c:pt>
                <c:pt idx="12">
                  <c:v>1.1581171001147426</c:v>
                </c:pt>
                <c:pt idx="13">
                  <c:v>1.2735615181604316</c:v>
                </c:pt>
                <c:pt idx="14">
                  <c:v>1.3588099166865246</c:v>
                </c:pt>
                <c:pt idx="15">
                  <c:v>1.3589962275979908</c:v>
                </c:pt>
                <c:pt idx="16">
                  <c:v>1.3307328060417396</c:v>
                </c:pt>
                <c:pt idx="17">
                  <c:v>1.3527846952294431</c:v>
                </c:pt>
                <c:pt idx="18">
                  <c:v>1.3695866362950568</c:v>
                </c:pt>
                <c:pt idx="19">
                  <c:v>1.0422087826507704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35-4327-95D0-388DAB9FF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004688"/>
        <c:axId val="426011576"/>
      </c:barChart>
      <c:catAx>
        <c:axId val="42600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011576"/>
        <c:crosses val="autoZero"/>
        <c:auto val="1"/>
        <c:lblAlgn val="ctr"/>
        <c:lblOffset val="100"/>
        <c:noMultiLvlLbl val="0"/>
      </c:catAx>
      <c:valAx>
        <c:axId val="42601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00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4</xdr:row>
      <xdr:rowOff>0</xdr:rowOff>
    </xdr:from>
    <xdr:to>
      <xdr:col>13</xdr:col>
      <xdr:colOff>276225</xdr:colOff>
      <xdr:row>18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workbookViewId="0"/>
  </sheetViews>
  <sheetFormatPr defaultRowHeight="15" x14ac:dyDescent="0.25"/>
  <cols>
    <col min="2" max="2" width="12.28515625" bestFit="1" customWidth="1"/>
    <col min="3" max="4" width="11.5703125" bestFit="1" customWidth="1"/>
  </cols>
  <sheetData>
    <row r="1" spans="1:4" x14ac:dyDescent="0.25">
      <c r="A1" s="12" t="s">
        <v>42</v>
      </c>
    </row>
    <row r="3" spans="1:4" x14ac:dyDescent="0.25">
      <c r="A3" t="s">
        <v>40</v>
      </c>
      <c r="B3" s="5" t="s">
        <v>7</v>
      </c>
      <c r="C3" t="s">
        <v>8</v>
      </c>
      <c r="D3" t="s">
        <v>9</v>
      </c>
    </row>
    <row r="4" spans="1:4" x14ac:dyDescent="0.25">
      <c r="A4" t="s">
        <v>20</v>
      </c>
      <c r="B4" s="6">
        <v>0</v>
      </c>
      <c r="C4" s="2">
        <v>0</v>
      </c>
      <c r="D4" s="2">
        <v>0</v>
      </c>
    </row>
    <row r="5" spans="1:4" x14ac:dyDescent="0.25">
      <c r="A5" t="s">
        <v>21</v>
      </c>
      <c r="B5" s="6">
        <v>3.0669008655427796E-2</v>
      </c>
      <c r="C5" s="2">
        <v>0</v>
      </c>
      <c r="D5" s="2">
        <v>0</v>
      </c>
    </row>
    <row r="6" spans="1:4" x14ac:dyDescent="0.25">
      <c r="A6" t="s">
        <v>22</v>
      </c>
      <c r="B6" s="6">
        <v>0.87809686124726505</v>
      </c>
      <c r="C6" s="2">
        <v>0</v>
      </c>
      <c r="D6" s="2">
        <v>0</v>
      </c>
    </row>
    <row r="7" spans="1:4" x14ac:dyDescent="0.25">
      <c r="A7" t="s">
        <v>23</v>
      </c>
      <c r="B7" s="6">
        <v>1.0041128296659299</v>
      </c>
      <c r="C7" s="2">
        <v>0</v>
      </c>
      <c r="D7" s="2">
        <v>0</v>
      </c>
    </row>
    <row r="8" spans="1:4" x14ac:dyDescent="0.25">
      <c r="A8" t="s">
        <v>24</v>
      </c>
      <c r="B8" s="6">
        <v>0.45280523519364463</v>
      </c>
      <c r="C8" s="2">
        <v>0</v>
      </c>
      <c r="D8" s="2">
        <v>1.6568023811622532E-3</v>
      </c>
    </row>
    <row r="9" spans="1:4" x14ac:dyDescent="0.25">
      <c r="A9" t="s">
        <v>25</v>
      </c>
      <c r="B9" s="6">
        <v>0.47022326655760083</v>
      </c>
      <c r="C9" s="2">
        <v>0.67832108178078521</v>
      </c>
      <c r="D9" s="2">
        <v>3.6101388112494844E-3</v>
      </c>
    </row>
    <row r="10" spans="1:4" x14ac:dyDescent="0.25">
      <c r="A10" t="s">
        <v>26</v>
      </c>
      <c r="B10" s="6">
        <v>0.49930199213748006</v>
      </c>
      <c r="C10" s="2">
        <v>2.0982339517035666</v>
      </c>
      <c r="D10" s="2">
        <v>4.1277087190119315E-3</v>
      </c>
    </row>
    <row r="11" spans="1:4" x14ac:dyDescent="0.25">
      <c r="A11" t="s">
        <v>27</v>
      </c>
      <c r="B11" s="6">
        <v>0.41081699920983883</v>
      </c>
      <c r="C11" s="2">
        <v>2.1893655657348638</v>
      </c>
      <c r="D11" s="2">
        <v>0.16320595982235284</v>
      </c>
    </row>
    <row r="12" spans="1:4" x14ac:dyDescent="0.25">
      <c r="A12" t="s">
        <v>28</v>
      </c>
      <c r="B12" s="6">
        <v>0.3020924162273631</v>
      </c>
      <c r="C12" s="2">
        <v>2.1647415535751997</v>
      </c>
      <c r="D12" s="2">
        <v>0.34895008079748857</v>
      </c>
    </row>
    <row r="13" spans="1:4" x14ac:dyDescent="0.25">
      <c r="A13" t="s">
        <v>29</v>
      </c>
      <c r="B13" s="6">
        <v>0.1611761236481154</v>
      </c>
      <c r="C13" s="2">
        <v>2.6638809913057098</v>
      </c>
      <c r="D13" s="2">
        <v>0.39506944282646206</v>
      </c>
    </row>
    <row r="14" spans="1:4" x14ac:dyDescent="0.25">
      <c r="A14" t="s">
        <v>30</v>
      </c>
      <c r="B14" s="6">
        <v>6.0154619890683977E-2</v>
      </c>
      <c r="C14" s="2">
        <v>2.9247492129665464</v>
      </c>
      <c r="D14" s="2">
        <v>0.42972225319449836</v>
      </c>
    </row>
    <row r="15" spans="1:4" x14ac:dyDescent="0.25">
      <c r="A15" t="s">
        <v>31</v>
      </c>
      <c r="B15" s="6">
        <v>3.9823027402611386E-2</v>
      </c>
      <c r="C15" s="2">
        <v>2.2927505472612593</v>
      </c>
      <c r="D15" s="2">
        <v>0.77039249694618084</v>
      </c>
    </row>
    <row r="16" spans="1:4" x14ac:dyDescent="0.25">
      <c r="A16" t="s">
        <v>32</v>
      </c>
      <c r="B16" s="6">
        <v>2.6894296838163849E-2</v>
      </c>
      <c r="C16" s="2">
        <v>2.096575298058259</v>
      </c>
      <c r="D16" s="2">
        <v>1.1581171001147426</v>
      </c>
    </row>
    <row r="17" spans="1:4" x14ac:dyDescent="0.25">
      <c r="A17" t="s">
        <v>33</v>
      </c>
      <c r="B17" s="6">
        <v>1.5624650309714432E-2</v>
      </c>
      <c r="C17" s="2">
        <v>2.0930777352006986</v>
      </c>
      <c r="D17" s="2">
        <v>1.2735615181604316</v>
      </c>
    </row>
    <row r="18" spans="1:4" x14ac:dyDescent="0.25">
      <c r="A18" t="s">
        <v>34</v>
      </c>
      <c r="B18" s="6">
        <v>5.9421813908572376E-3</v>
      </c>
      <c r="C18" s="2">
        <v>1.6562846706376819</v>
      </c>
      <c r="D18" s="2">
        <v>1.3588099166865246</v>
      </c>
    </row>
    <row r="19" spans="1:4" x14ac:dyDescent="0.25">
      <c r="A19" t="s">
        <v>35</v>
      </c>
      <c r="B19" s="6">
        <v>3.7750239589908622E-3</v>
      </c>
      <c r="C19" s="2">
        <v>1.3314014164772614</v>
      </c>
      <c r="D19" s="2">
        <v>1.3589962275979908</v>
      </c>
    </row>
    <row r="20" spans="1:4" x14ac:dyDescent="0.25">
      <c r="A20" t="s">
        <v>36</v>
      </c>
      <c r="B20" s="6">
        <v>-1.0608582137267007E-2</v>
      </c>
      <c r="C20" s="2">
        <v>0.8832802296917962</v>
      </c>
      <c r="D20" s="2">
        <v>1.3307328060417396</v>
      </c>
    </row>
    <row r="21" spans="1:4" x14ac:dyDescent="0.25">
      <c r="A21" t="s">
        <v>37</v>
      </c>
      <c r="B21" s="6">
        <v>-1.3550999691401873E-2</v>
      </c>
      <c r="C21" s="2">
        <v>0.70938279993876274</v>
      </c>
      <c r="D21" s="2">
        <v>1.3527846952294431</v>
      </c>
    </row>
    <row r="22" spans="1:4" x14ac:dyDescent="0.25">
      <c r="A22" t="s">
        <v>38</v>
      </c>
      <c r="B22" s="6">
        <v>6.678537822231434E-4</v>
      </c>
      <c r="C22" s="2">
        <v>0.64870225199156983</v>
      </c>
      <c r="D22" s="2">
        <v>1.3695866362950568</v>
      </c>
    </row>
    <row r="23" spans="1:4" x14ac:dyDescent="0.25">
      <c r="A23" t="s">
        <v>39</v>
      </c>
      <c r="B23" s="6">
        <v>5.861505007832505E-4</v>
      </c>
      <c r="C23" s="2">
        <v>0.57403949360248108</v>
      </c>
      <c r="D23" s="2">
        <v>1.0422087826507704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0F11F-42CF-4DBD-BDB2-3176C8C011F6}">
  <dimension ref="A1:AM79"/>
  <sheetViews>
    <sheetView tabSelected="1" topLeftCell="O1" workbookViewId="0">
      <selection activeCell="O1" sqref="O1"/>
    </sheetView>
  </sheetViews>
  <sheetFormatPr defaultRowHeight="15" x14ac:dyDescent="0.25"/>
  <cols>
    <col min="9" max="9" width="10.7109375" bestFit="1" customWidth="1"/>
    <col min="36" max="36" width="19.7109375" customWidth="1"/>
    <col min="37" max="37" width="15" customWidth="1"/>
    <col min="38" max="38" width="18.28515625" customWidth="1"/>
  </cols>
  <sheetData>
    <row r="1" spans="1:39" x14ac:dyDescent="0.25">
      <c r="O1" s="12" t="s">
        <v>42</v>
      </c>
    </row>
    <row r="3" spans="1:39" x14ac:dyDescent="0.25">
      <c r="B3" t="s">
        <v>10</v>
      </c>
      <c r="J3" t="s">
        <v>11</v>
      </c>
      <c r="S3" t="s">
        <v>13</v>
      </c>
      <c r="AA3" t="s">
        <v>14</v>
      </c>
    </row>
    <row r="4" spans="1:39" ht="45" x14ac:dyDescent="0.25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J4" t="s">
        <v>0</v>
      </c>
      <c r="K4" t="s">
        <v>1</v>
      </c>
      <c r="L4" t="s">
        <v>2</v>
      </c>
      <c r="M4" t="s">
        <v>3</v>
      </c>
      <c r="N4" t="s">
        <v>4</v>
      </c>
      <c r="O4" t="s">
        <v>5</v>
      </c>
      <c r="P4" t="s">
        <v>6</v>
      </c>
      <c r="Q4" t="s">
        <v>12</v>
      </c>
      <c r="S4" t="s">
        <v>0</v>
      </c>
      <c r="T4" t="s">
        <v>1</v>
      </c>
      <c r="U4" t="s">
        <v>2</v>
      </c>
      <c r="V4" t="s">
        <v>3</v>
      </c>
      <c r="W4" t="s">
        <v>4</v>
      </c>
      <c r="X4" t="s">
        <v>5</v>
      </c>
      <c r="Y4" t="s">
        <v>6</v>
      </c>
      <c r="AA4" t="s">
        <v>0</v>
      </c>
      <c r="AB4" t="s">
        <v>1</v>
      </c>
      <c r="AC4" t="s">
        <v>2</v>
      </c>
      <c r="AD4" t="s">
        <v>3</v>
      </c>
      <c r="AE4" t="s">
        <v>4</v>
      </c>
      <c r="AF4" t="s">
        <v>5</v>
      </c>
      <c r="AG4" t="s">
        <v>6</v>
      </c>
      <c r="AI4" s="7" t="s">
        <v>40</v>
      </c>
      <c r="AJ4" s="11" t="s">
        <v>7</v>
      </c>
      <c r="AK4" s="8" t="s">
        <v>8</v>
      </c>
      <c r="AL4" s="8" t="s">
        <v>9</v>
      </c>
      <c r="AM4" s="8" t="s">
        <v>6</v>
      </c>
    </row>
    <row r="5" spans="1:39" x14ac:dyDescent="0.25">
      <c r="A5">
        <v>1</v>
      </c>
      <c r="B5" s="3">
        <v>0</v>
      </c>
      <c r="C5" s="3">
        <v>0</v>
      </c>
      <c r="D5" s="3">
        <v>0</v>
      </c>
      <c r="E5" s="3">
        <v>0</v>
      </c>
      <c r="F5" s="3">
        <v>1.05</v>
      </c>
      <c r="G5" s="3">
        <v>1.05</v>
      </c>
      <c r="I5" s="1">
        <v>39538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4">
        <v>3667.1112499999999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I5" s="9" t="str">
        <f t="shared" ref="AI5:AI24" si="0">CONCATENATE(YEAR(I5), ":Q", MONTH(I5)/3)</f>
        <v>2008:Q1</v>
      </c>
      <c r="AJ5" s="6">
        <f t="shared" ref="AJ5:AJ24" si="1">AG31</f>
        <v>0</v>
      </c>
      <c r="AK5" s="9">
        <f t="shared" ref="AK5:AK24" si="2">AG5</f>
        <v>0</v>
      </c>
      <c r="AL5" s="9">
        <f t="shared" ref="AL5:AL24" si="3">AG57</f>
        <v>0</v>
      </c>
      <c r="AM5" s="9">
        <f>SUM(AJ5:AL5)</f>
        <v>0</v>
      </c>
    </row>
    <row r="6" spans="1:39" x14ac:dyDescent="0.25">
      <c r="A6">
        <v>2</v>
      </c>
      <c r="B6" s="3">
        <v>0.49</v>
      </c>
      <c r="C6" s="3">
        <v>0.245</v>
      </c>
      <c r="D6" s="3">
        <v>6.1249999999999999E-2</v>
      </c>
      <c r="E6" s="3">
        <v>0.63</v>
      </c>
      <c r="F6" s="3">
        <v>0.18999999999999995</v>
      </c>
      <c r="G6" s="3">
        <v>0.18999999999999995</v>
      </c>
      <c r="I6" s="1">
        <v>39629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4">
        <v>3703.2435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I6" s="9" t="str">
        <f t="shared" si="0"/>
        <v>2008:Q2</v>
      </c>
      <c r="AJ6" s="6">
        <f t="shared" si="1"/>
        <v>3.0669008655427796E-2</v>
      </c>
      <c r="AK6" s="9">
        <f t="shared" si="2"/>
        <v>0</v>
      </c>
      <c r="AL6" s="9">
        <f t="shared" si="3"/>
        <v>0</v>
      </c>
      <c r="AM6" s="9">
        <f t="shared" ref="AM6:AM24" si="4">SUM(AJ6:AL6)</f>
        <v>3.0669008655427796E-2</v>
      </c>
    </row>
    <row r="7" spans="1:39" x14ac:dyDescent="0.25">
      <c r="A7">
        <v>3</v>
      </c>
      <c r="B7" s="3">
        <v>8.9999999999999969E-2</v>
      </c>
      <c r="C7" s="3">
        <v>4.4999999999999984E-2</v>
      </c>
      <c r="D7" s="3">
        <v>1.1249999999999996E-2</v>
      </c>
      <c r="E7" s="3">
        <v>0.26100000000000001</v>
      </c>
      <c r="F7" s="3">
        <v>0.1100000000000001</v>
      </c>
      <c r="G7" s="3">
        <v>0.1100000000000001</v>
      </c>
      <c r="I7" s="1">
        <v>39721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4">
        <v>3710.74575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I7" s="9" t="str">
        <f t="shared" si="0"/>
        <v>2008:Q3</v>
      </c>
      <c r="AJ7" s="6">
        <f t="shared" si="1"/>
        <v>0.87809686124726505</v>
      </c>
      <c r="AK7" s="9">
        <f t="shared" si="2"/>
        <v>0</v>
      </c>
      <c r="AL7" s="9">
        <f t="shared" si="3"/>
        <v>0</v>
      </c>
      <c r="AM7" s="9">
        <f t="shared" si="4"/>
        <v>0.87809686124726505</v>
      </c>
    </row>
    <row r="8" spans="1:39" x14ac:dyDescent="0.25">
      <c r="A8">
        <v>4</v>
      </c>
      <c r="B8" s="3">
        <v>8.0000000000000071E-2</v>
      </c>
      <c r="C8" s="3">
        <v>4.0000000000000036E-2</v>
      </c>
      <c r="D8" s="3">
        <v>1.0000000000000009E-2</v>
      </c>
      <c r="E8" s="3">
        <v>9.2999999999999972E-2</v>
      </c>
      <c r="F8" s="3">
        <v>8.9999999999999858E-2</v>
      </c>
      <c r="G8" s="3">
        <v>8.9999999999999858E-2</v>
      </c>
      <c r="I8" s="1">
        <v>39813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4">
        <v>3637.4872500000001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I8" s="9" t="str">
        <f t="shared" si="0"/>
        <v>2008:Q4</v>
      </c>
      <c r="AJ8" s="6">
        <f t="shared" si="1"/>
        <v>1.0041128296659299</v>
      </c>
      <c r="AK8" s="9">
        <f t="shared" si="2"/>
        <v>0</v>
      </c>
      <c r="AL8" s="9">
        <f t="shared" si="3"/>
        <v>0</v>
      </c>
      <c r="AM8" s="9">
        <f t="shared" si="4"/>
        <v>1.0041128296659299</v>
      </c>
    </row>
    <row r="9" spans="1:39" x14ac:dyDescent="0.25">
      <c r="A9">
        <v>5</v>
      </c>
      <c r="B9" s="3">
        <v>8.9999999999999969E-2</v>
      </c>
      <c r="C9" s="3">
        <v>4.4999999999999984E-2</v>
      </c>
      <c r="D9" s="3">
        <v>1.1249999999999996E-2</v>
      </c>
      <c r="E9" s="3">
        <v>7.8000000000000069E-2</v>
      </c>
      <c r="F9" s="3">
        <v>7.0000000000000062E-2</v>
      </c>
      <c r="G9" s="3">
        <v>7.0000000000000062E-2</v>
      </c>
      <c r="I9" s="1">
        <v>39903</v>
      </c>
      <c r="J9" s="2">
        <v>2.2999999999999998</v>
      </c>
      <c r="K9" s="2">
        <v>0</v>
      </c>
      <c r="L9" s="2">
        <v>0.1</v>
      </c>
      <c r="M9" s="2">
        <v>8.5</v>
      </c>
      <c r="N9" s="2">
        <v>0</v>
      </c>
      <c r="O9" s="2">
        <v>0</v>
      </c>
      <c r="P9" s="2">
        <v>11</v>
      </c>
      <c r="Q9" s="4">
        <v>3595.9712500000001</v>
      </c>
      <c r="S9" s="2">
        <v>6.3960466869694796E-2</v>
      </c>
      <c r="T9" s="2">
        <v>0</v>
      </c>
      <c r="U9" s="2">
        <v>2.7808898638997741E-3</v>
      </c>
      <c r="V9" s="2">
        <v>0.23637563843148077</v>
      </c>
      <c r="W9" s="2">
        <v>0</v>
      </c>
      <c r="X9" s="2">
        <v>0</v>
      </c>
      <c r="Y9" s="2">
        <v>0.30589788502897514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I9" s="9" t="str">
        <f t="shared" si="0"/>
        <v>2009:Q1</v>
      </c>
      <c r="AJ9" s="6">
        <f t="shared" si="1"/>
        <v>0.45280523519364463</v>
      </c>
      <c r="AK9" s="9">
        <f t="shared" si="2"/>
        <v>0</v>
      </c>
      <c r="AL9" s="9">
        <f t="shared" si="3"/>
        <v>1.6568023811622532E-3</v>
      </c>
      <c r="AM9" s="9">
        <f t="shared" si="4"/>
        <v>0.45446203757480685</v>
      </c>
    </row>
    <row r="10" spans="1:39" x14ac:dyDescent="0.25">
      <c r="A10">
        <v>6</v>
      </c>
      <c r="B10" s="3">
        <v>8.9999999999999969E-2</v>
      </c>
      <c r="C10" s="3">
        <v>4.4999999999999984E-2</v>
      </c>
      <c r="D10" s="3">
        <v>1.1249999999999996E-2</v>
      </c>
      <c r="E10" s="3">
        <v>6.8999999999999728E-2</v>
      </c>
      <c r="F10" s="3">
        <v>2.0000000000000018E-2</v>
      </c>
      <c r="G10" s="3">
        <v>2.0000000000000018E-2</v>
      </c>
      <c r="I10" s="1">
        <v>39994</v>
      </c>
      <c r="J10" s="2">
        <v>26.3</v>
      </c>
      <c r="K10" s="2">
        <v>7.8</v>
      </c>
      <c r="L10" s="2">
        <v>12.5</v>
      </c>
      <c r="M10" s="2">
        <v>19.600000000000001</v>
      </c>
      <c r="N10" s="2">
        <v>9.6</v>
      </c>
      <c r="O10" s="2">
        <v>7.4</v>
      </c>
      <c r="P10" s="2">
        <v>83.3</v>
      </c>
      <c r="Q10" s="4">
        <v>3585.1042499999999</v>
      </c>
      <c r="S10" s="2">
        <v>0.73359094090499599</v>
      </c>
      <c r="T10" s="2">
        <v>0.21756689502125359</v>
      </c>
      <c r="U10" s="2">
        <v>0.34866489586739358</v>
      </c>
      <c r="V10" s="2">
        <v>0.54670655672007307</v>
      </c>
      <c r="W10" s="2">
        <v>0.26777464002615825</v>
      </c>
      <c r="X10" s="2">
        <v>0.20640961835349697</v>
      </c>
      <c r="Y10" s="2">
        <v>2.3235028660603105</v>
      </c>
      <c r="AA10" s="2">
        <v>3.1340628766150451E-2</v>
      </c>
      <c r="AB10" s="2">
        <v>0</v>
      </c>
      <c r="AC10" s="2">
        <v>1.7032950416386117E-4</v>
      </c>
      <c r="AD10" s="2">
        <v>0.1489166522118329</v>
      </c>
      <c r="AE10" s="2">
        <v>0.28116337202746616</v>
      </c>
      <c r="AF10" s="2">
        <v>0.21673009927117182</v>
      </c>
      <c r="AG10" s="2">
        <v>0.67832108178078521</v>
      </c>
      <c r="AI10" s="9" t="str">
        <f t="shared" si="0"/>
        <v>2009:Q2</v>
      </c>
      <c r="AJ10" s="6">
        <f t="shared" si="1"/>
        <v>0.47022326655760083</v>
      </c>
      <c r="AK10" s="9">
        <f t="shared" si="2"/>
        <v>0.67832108178078521</v>
      </c>
      <c r="AL10" s="9">
        <f t="shared" si="3"/>
        <v>3.6101388112494844E-3</v>
      </c>
      <c r="AM10" s="9">
        <f t="shared" si="4"/>
        <v>1.1521544871496354</v>
      </c>
    </row>
    <row r="11" spans="1:39" x14ac:dyDescent="0.25">
      <c r="A11">
        <v>7</v>
      </c>
      <c r="B11" s="3">
        <v>9.000000000000008E-2</v>
      </c>
      <c r="C11" s="3">
        <v>4.500000000000004E-2</v>
      </c>
      <c r="D11" s="3">
        <v>1.125000000000001E-2</v>
      </c>
      <c r="E11" s="3">
        <v>3.9000000000000146E-2</v>
      </c>
      <c r="F11" s="3">
        <v>1.0000000000000009E-2</v>
      </c>
      <c r="G11" s="3">
        <v>1.0000000000000009E-2</v>
      </c>
      <c r="I11" s="1">
        <v>40086</v>
      </c>
      <c r="J11" s="2">
        <v>14.3</v>
      </c>
      <c r="K11" s="2">
        <v>6</v>
      </c>
      <c r="L11" s="2">
        <v>10.5</v>
      </c>
      <c r="M11" s="2">
        <v>15.6</v>
      </c>
      <c r="N11" s="2">
        <v>22.2</v>
      </c>
      <c r="O11" s="2">
        <v>17.600000000000001</v>
      </c>
      <c r="P11" s="2">
        <v>86.2</v>
      </c>
      <c r="Q11" s="4">
        <v>3596.0362500000001</v>
      </c>
      <c r="S11" s="2">
        <v>0.39766006252022629</v>
      </c>
      <c r="T11" s="2">
        <v>0.16685037588261242</v>
      </c>
      <c r="U11" s="2">
        <v>0.29198815779457171</v>
      </c>
      <c r="V11" s="2">
        <v>0.43381097729479223</v>
      </c>
      <c r="W11" s="2">
        <v>0.61734639076566589</v>
      </c>
      <c r="X11" s="2">
        <v>0.48942776925566306</v>
      </c>
      <c r="Y11" s="2">
        <v>2.3970837335135315</v>
      </c>
      <c r="AA11" s="2">
        <v>0.36521600306172053</v>
      </c>
      <c r="AB11" s="2">
        <v>5.3303889280207128E-2</v>
      </c>
      <c r="AC11" s="2">
        <v>2.1387009882846732E-2</v>
      </c>
      <c r="AD11" s="2">
        <v>0.40611917236426254</v>
      </c>
      <c r="AE11" s="2">
        <v>0.69909089190891927</v>
      </c>
      <c r="AF11" s="2">
        <v>0.55311698520561059</v>
      </c>
      <c r="AG11" s="2">
        <v>2.0982339517035666</v>
      </c>
      <c r="AI11" s="9" t="str">
        <f t="shared" si="0"/>
        <v>2009:Q3</v>
      </c>
      <c r="AJ11" s="6">
        <f t="shared" si="1"/>
        <v>0.49930199213748006</v>
      </c>
      <c r="AK11" s="9">
        <f t="shared" si="2"/>
        <v>2.0982339517035666</v>
      </c>
      <c r="AL11" s="9">
        <f t="shared" si="3"/>
        <v>4.1277087190119315E-3</v>
      </c>
      <c r="AM11" s="9">
        <f t="shared" si="4"/>
        <v>2.6016636525600587</v>
      </c>
    </row>
    <row r="12" spans="1:39" x14ac:dyDescent="0.25">
      <c r="A12">
        <v>8</v>
      </c>
      <c r="B12" s="3">
        <v>5.9999999999999942E-2</v>
      </c>
      <c r="C12" s="3">
        <v>2.9999999999999971E-2</v>
      </c>
      <c r="D12" s="3">
        <v>7.4999999999999928E-3</v>
      </c>
      <c r="E12" s="3">
        <v>3.2999999999999918E-2</v>
      </c>
      <c r="F12" s="3">
        <v>3.0000000000000027E-2</v>
      </c>
      <c r="G12" s="3">
        <v>3.0000000000000027E-2</v>
      </c>
      <c r="I12" s="1">
        <v>40178</v>
      </c>
      <c r="J12" s="2">
        <v>15.8</v>
      </c>
      <c r="K12" s="2">
        <v>3.5</v>
      </c>
      <c r="L12" s="2">
        <v>9</v>
      </c>
      <c r="M12" s="2">
        <v>15.5</v>
      </c>
      <c r="N12" s="2">
        <v>23.4</v>
      </c>
      <c r="O12" s="2">
        <v>16.5</v>
      </c>
      <c r="P12" s="2">
        <v>83.7</v>
      </c>
      <c r="Q12" s="4">
        <v>3641.6277500000001</v>
      </c>
      <c r="S12" s="2">
        <v>0.43387191345957865</v>
      </c>
      <c r="T12" s="2">
        <v>9.611086690560286E-2</v>
      </c>
      <c r="U12" s="2">
        <v>0.24714222918583592</v>
      </c>
      <c r="V12" s="2">
        <v>0.4256338391533841</v>
      </c>
      <c r="W12" s="2">
        <v>0.64256979588317342</v>
      </c>
      <c r="X12" s="2">
        <v>0.45309408684069918</v>
      </c>
      <c r="Y12" s="2">
        <v>2.2984227314282744</v>
      </c>
      <c r="AA12" s="2">
        <v>0.26599345266593605</v>
      </c>
      <c r="AB12" s="2">
        <v>5.0668852367196447E-2</v>
      </c>
      <c r="AC12" s="2">
        <v>2.1834563642064691E-2</v>
      </c>
      <c r="AD12" s="2">
        <v>0.43797426137378592</v>
      </c>
      <c r="AE12" s="2">
        <v>0.82144931032568613</v>
      </c>
      <c r="AF12" s="2">
        <v>0.59144512536019478</v>
      </c>
      <c r="AG12" s="2">
        <v>2.1893655657348638</v>
      </c>
      <c r="AI12" s="9" t="str">
        <f t="shared" si="0"/>
        <v>2009:Q4</v>
      </c>
      <c r="AJ12" s="6">
        <f t="shared" si="1"/>
        <v>0.41081699920983883</v>
      </c>
      <c r="AK12" s="9">
        <f t="shared" si="2"/>
        <v>2.1893655657348638</v>
      </c>
      <c r="AL12" s="9">
        <f t="shared" si="3"/>
        <v>0.16320595982235284</v>
      </c>
      <c r="AM12" s="9">
        <f t="shared" si="4"/>
        <v>2.7633885247670555</v>
      </c>
    </row>
    <row r="13" spans="1:39" x14ac:dyDescent="0.25">
      <c r="A13">
        <v>9</v>
      </c>
      <c r="B13" s="3">
        <v>0</v>
      </c>
      <c r="C13" s="3">
        <v>0</v>
      </c>
      <c r="D13" s="3">
        <v>0</v>
      </c>
      <c r="E13" s="3">
        <v>3.6000000000000032E-2</v>
      </c>
      <c r="F13" s="3">
        <v>0</v>
      </c>
      <c r="G13" s="3">
        <v>0</v>
      </c>
      <c r="I13" s="1">
        <v>40268</v>
      </c>
      <c r="J13" s="2">
        <v>43.3</v>
      </c>
      <c r="K13" s="2">
        <v>11.4</v>
      </c>
      <c r="L13" s="2">
        <v>6.9</v>
      </c>
      <c r="M13" s="2">
        <v>16.2</v>
      </c>
      <c r="N13" s="2">
        <v>16.100000000000001</v>
      </c>
      <c r="O13" s="2">
        <v>17.7</v>
      </c>
      <c r="P13" s="2">
        <v>111.6</v>
      </c>
      <c r="Q13" s="4">
        <v>3670.26575</v>
      </c>
      <c r="S13" s="2">
        <v>1.1797510847818036</v>
      </c>
      <c r="T13" s="2">
        <v>0.31060421169774971</v>
      </c>
      <c r="U13" s="2">
        <v>0.18799728602758534</v>
      </c>
      <c r="V13" s="2">
        <v>0.44138493241259164</v>
      </c>
      <c r="W13" s="2">
        <v>0.43866033406436583</v>
      </c>
      <c r="X13" s="2">
        <v>0.48225390763597975</v>
      </c>
      <c r="Y13" s="2">
        <v>3.0406517566200759</v>
      </c>
      <c r="AA13" s="2">
        <v>0.31283036051268615</v>
      </c>
      <c r="AB13" s="2">
        <v>3.9758105107440406E-2</v>
      </c>
      <c r="AC13" s="2">
        <v>2.1940262282464196E-2</v>
      </c>
      <c r="AD13" s="2">
        <v>0.45065499331319503</v>
      </c>
      <c r="AE13" s="2">
        <v>0.67468943257196456</v>
      </c>
      <c r="AF13" s="2">
        <v>0.66486839978744927</v>
      </c>
      <c r="AG13" s="2">
        <v>2.1647415535751997</v>
      </c>
      <c r="AI13" s="9" t="str">
        <f t="shared" si="0"/>
        <v>2010:Q1</v>
      </c>
      <c r="AJ13" s="6">
        <f t="shared" si="1"/>
        <v>0.3020924162273631</v>
      </c>
      <c r="AK13" s="9">
        <f t="shared" si="2"/>
        <v>2.1647415535751997</v>
      </c>
      <c r="AL13" s="9">
        <f t="shared" si="3"/>
        <v>0.34895008079748857</v>
      </c>
      <c r="AM13" s="9">
        <f t="shared" si="4"/>
        <v>2.8157840506000515</v>
      </c>
    </row>
    <row r="14" spans="1:39" x14ac:dyDescent="0.25">
      <c r="A14">
        <v>10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I14" s="1">
        <v>40359</v>
      </c>
      <c r="J14" s="2">
        <v>22.4</v>
      </c>
      <c r="K14" s="2">
        <v>47.5</v>
      </c>
      <c r="L14" s="2">
        <v>4.9000000000000004</v>
      </c>
      <c r="M14" s="2">
        <v>16.600000000000001</v>
      </c>
      <c r="N14" s="2">
        <v>5.2</v>
      </c>
      <c r="O14" s="2">
        <v>27</v>
      </c>
      <c r="P14" s="2">
        <v>123.6</v>
      </c>
      <c r="Q14" s="4">
        <v>3722.15</v>
      </c>
      <c r="S14" s="2">
        <v>0.60180272154534331</v>
      </c>
      <c r="T14" s="2">
        <v>1.2761441639912416</v>
      </c>
      <c r="U14" s="2">
        <v>0.13164434533804387</v>
      </c>
      <c r="V14" s="2">
        <v>0.44597880257378131</v>
      </c>
      <c r="W14" s="2">
        <v>0.13970420321588328</v>
      </c>
      <c r="X14" s="2">
        <v>0.72538720900554787</v>
      </c>
      <c r="Y14" s="2">
        <v>3.3206614456698409</v>
      </c>
      <c r="AA14" s="2">
        <v>0.72071893545578614</v>
      </c>
      <c r="AB14" s="2">
        <v>9.6887546187961721E-2</v>
      </c>
      <c r="AC14" s="2">
        <v>2.1168830514953021E-2</v>
      </c>
      <c r="AD14" s="2">
        <v>0.48846039080331943</v>
      </c>
      <c r="AE14" s="2">
        <v>0.375022954366797</v>
      </c>
      <c r="AF14" s="2">
        <v>0.96162233397689267</v>
      </c>
      <c r="AG14" s="2">
        <v>2.6638809913057098</v>
      </c>
      <c r="AI14" s="9" t="str">
        <f t="shared" si="0"/>
        <v>2010:Q2</v>
      </c>
      <c r="AJ14" s="6">
        <f t="shared" si="1"/>
        <v>0.1611761236481154</v>
      </c>
      <c r="AK14" s="9">
        <f t="shared" si="2"/>
        <v>2.6638809913057098</v>
      </c>
      <c r="AL14" s="9">
        <f t="shared" si="3"/>
        <v>0.39506944282646206</v>
      </c>
      <c r="AM14" s="9">
        <f t="shared" si="4"/>
        <v>3.2201265577802873</v>
      </c>
    </row>
    <row r="15" spans="1:39" x14ac:dyDescent="0.25">
      <c r="A15">
        <v>11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I15" s="1">
        <v>40451</v>
      </c>
      <c r="J15" s="2">
        <v>9.8000000000000007</v>
      </c>
      <c r="K15" s="2">
        <v>7.2</v>
      </c>
      <c r="L15" s="2">
        <v>-2.6</v>
      </c>
      <c r="M15" s="2">
        <v>15</v>
      </c>
      <c r="N15" s="2">
        <v>4.7</v>
      </c>
      <c r="O15" s="2">
        <v>32.799999999999997</v>
      </c>
      <c r="P15" s="2">
        <v>66.900000000000006</v>
      </c>
      <c r="Q15" s="4">
        <v>3764.415</v>
      </c>
      <c r="S15" s="2">
        <v>0.2603326147621875</v>
      </c>
      <c r="T15" s="2">
        <v>0.19126477819262755</v>
      </c>
      <c r="U15" s="2">
        <v>-6.9067836569559948E-2</v>
      </c>
      <c r="V15" s="2">
        <v>0.39846828790130739</v>
      </c>
      <c r="W15" s="2">
        <v>0.12485339687574298</v>
      </c>
      <c r="X15" s="2">
        <v>0.87131732287752528</v>
      </c>
      <c r="Y15" s="2">
        <v>1.7771685640398309</v>
      </c>
      <c r="AA15" s="2">
        <v>0.54333971659088931</v>
      </c>
      <c r="AB15" s="2">
        <v>0.34777572157115105</v>
      </c>
      <c r="AC15" s="2">
        <v>1.9888239776289864E-2</v>
      </c>
      <c r="AD15" s="2">
        <v>0.51653071856393984</v>
      </c>
      <c r="AE15" s="2">
        <v>0.31229352386123355</v>
      </c>
      <c r="AF15" s="2">
        <v>1.1849212926030428</v>
      </c>
      <c r="AG15" s="2">
        <v>2.9247492129665464</v>
      </c>
      <c r="AI15" s="9" t="str">
        <f t="shared" si="0"/>
        <v>2010:Q3</v>
      </c>
      <c r="AJ15" s="6">
        <f t="shared" si="1"/>
        <v>6.0154619890683977E-2</v>
      </c>
      <c r="AK15" s="9">
        <f t="shared" si="2"/>
        <v>2.9247492129665464</v>
      </c>
      <c r="AL15" s="9">
        <f t="shared" si="3"/>
        <v>0.42972225319449836</v>
      </c>
      <c r="AM15" s="10">
        <f t="shared" si="4"/>
        <v>3.4146260860517286</v>
      </c>
    </row>
    <row r="16" spans="1:39" x14ac:dyDescent="0.25">
      <c r="A16">
        <v>12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I16" s="1">
        <v>40543</v>
      </c>
      <c r="J16" s="2">
        <v>8.6</v>
      </c>
      <c r="K16" s="2">
        <v>0</v>
      </c>
      <c r="L16" s="2">
        <v>-1.5</v>
      </c>
      <c r="M16" s="2">
        <v>14.6</v>
      </c>
      <c r="N16" s="2">
        <v>4.7</v>
      </c>
      <c r="O16" s="2">
        <v>22.6</v>
      </c>
      <c r="P16" s="2">
        <v>49.1</v>
      </c>
      <c r="Q16" s="4">
        <v>3807.5520000000001</v>
      </c>
      <c r="S16" s="2">
        <v>0.22586690871194931</v>
      </c>
      <c r="T16" s="2">
        <v>0</v>
      </c>
      <c r="U16" s="2">
        <v>-3.9395391054409756E-2</v>
      </c>
      <c r="V16" s="2">
        <v>0.38344847292958834</v>
      </c>
      <c r="W16" s="2">
        <v>0.12343889197048392</v>
      </c>
      <c r="X16" s="2">
        <v>0.59355722521977372</v>
      </c>
      <c r="Y16" s="2">
        <v>1.289542467181013</v>
      </c>
      <c r="AA16" s="2">
        <v>0.42080400348691094</v>
      </c>
      <c r="AB16" s="2">
        <v>0.1383342927061357</v>
      </c>
      <c r="AC16" s="2">
        <v>9.1391203614603154E-3</v>
      </c>
      <c r="AD16" s="2">
        <v>0.50073863623157799</v>
      </c>
      <c r="AE16" s="2">
        <v>0.26818443432233641</v>
      </c>
      <c r="AF16" s="2">
        <v>0.95555006015283783</v>
      </c>
      <c r="AG16" s="2">
        <v>2.2927505472612593</v>
      </c>
      <c r="AI16" s="9" t="str">
        <f t="shared" si="0"/>
        <v>2010:Q4</v>
      </c>
      <c r="AJ16" s="6">
        <f t="shared" si="1"/>
        <v>3.9823027402611386E-2</v>
      </c>
      <c r="AK16" s="9">
        <f t="shared" si="2"/>
        <v>2.2927505472612593</v>
      </c>
      <c r="AL16" s="9">
        <f t="shared" si="3"/>
        <v>0.77039249694618084</v>
      </c>
      <c r="AM16" s="9">
        <f t="shared" si="4"/>
        <v>3.1029660716100516</v>
      </c>
    </row>
    <row r="17" spans="1:39" x14ac:dyDescent="0.25">
      <c r="A17">
        <v>13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I17" s="1">
        <v>40633</v>
      </c>
      <c r="J17" s="2">
        <v>25.5</v>
      </c>
      <c r="K17" s="2">
        <v>4.5999999999999996</v>
      </c>
      <c r="L17" s="2">
        <v>-1.5</v>
      </c>
      <c r="M17" s="2">
        <v>4.4000000000000004</v>
      </c>
      <c r="N17" s="2">
        <v>3.5</v>
      </c>
      <c r="O17" s="2">
        <v>20.399999999999999</v>
      </c>
      <c r="P17" s="2">
        <v>56.9</v>
      </c>
      <c r="Q17" s="4">
        <v>3809.5927499999998</v>
      </c>
      <c r="S17" s="2">
        <v>0.66936288662351118</v>
      </c>
      <c r="T17" s="2">
        <v>0.12074781484188828</v>
      </c>
      <c r="U17" s="2">
        <v>-3.9374287448441833E-2</v>
      </c>
      <c r="V17" s="2">
        <v>0.11549790984876271</v>
      </c>
      <c r="W17" s="2">
        <v>9.187333737969762E-2</v>
      </c>
      <c r="X17" s="2">
        <v>0.53549030929880892</v>
      </c>
      <c r="Y17" s="2">
        <v>1.4935979705442268</v>
      </c>
      <c r="AA17" s="2">
        <v>0.40727987024392398</v>
      </c>
      <c r="AB17" s="2">
        <v>9.1990133880823971E-2</v>
      </c>
      <c r="AC17" s="2">
        <v>8.9216356302356647E-3</v>
      </c>
      <c r="AD17" s="2">
        <v>0.49431501682680173</v>
      </c>
      <c r="AE17" s="2">
        <v>0.2039919680794462</v>
      </c>
      <c r="AF17" s="2">
        <v>0.89007667339702767</v>
      </c>
      <c r="AG17" s="2">
        <v>2.096575298058259</v>
      </c>
      <c r="AI17" s="9" t="str">
        <f t="shared" si="0"/>
        <v>2011:Q1</v>
      </c>
      <c r="AJ17" s="6">
        <f t="shared" si="1"/>
        <v>2.6894296838163849E-2</v>
      </c>
      <c r="AK17" s="9">
        <f t="shared" si="2"/>
        <v>2.096575298058259</v>
      </c>
      <c r="AL17" s="9">
        <f t="shared" si="3"/>
        <v>1.1581171001147426</v>
      </c>
      <c r="AM17" s="9">
        <f t="shared" si="4"/>
        <v>3.2815866950111654</v>
      </c>
    </row>
    <row r="18" spans="1:39" x14ac:dyDescent="0.25">
      <c r="A18">
        <v>14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I18" s="1">
        <v>40724</v>
      </c>
      <c r="J18" s="2">
        <v>12.2</v>
      </c>
      <c r="K18" s="2">
        <v>-19</v>
      </c>
      <c r="L18" s="2">
        <v>-1.5</v>
      </c>
      <c r="M18" s="2">
        <v>4.7</v>
      </c>
      <c r="N18" s="2">
        <v>3.3</v>
      </c>
      <c r="O18" s="2">
        <v>20.3</v>
      </c>
      <c r="P18" s="2">
        <v>20</v>
      </c>
      <c r="Q18" s="4">
        <v>3865.2314999999999</v>
      </c>
      <c r="S18" s="2">
        <v>0.31563439343801269</v>
      </c>
      <c r="T18" s="2">
        <v>-0.49156176027231491</v>
      </c>
      <c r="U18" s="2">
        <v>-3.8807507389919595E-2</v>
      </c>
      <c r="V18" s="2">
        <v>0.12159685648841474</v>
      </c>
      <c r="W18" s="2">
        <v>8.537651625782311E-2</v>
      </c>
      <c r="X18" s="2">
        <v>0.52519493334357858</v>
      </c>
      <c r="Y18" s="2">
        <v>0.51743343186559465</v>
      </c>
      <c r="AA18" s="2">
        <v>0.59239036394258981</v>
      </c>
      <c r="AB18" s="2">
        <v>0.11796798295720282</v>
      </c>
      <c r="AC18" s="2">
        <v>5.0206779933884976E-3</v>
      </c>
      <c r="AD18" s="2">
        <v>0.32574011037102107</v>
      </c>
      <c r="AE18" s="2">
        <v>0.17541495059662782</v>
      </c>
      <c r="AF18" s="2">
        <v>0.8765436493398685</v>
      </c>
      <c r="AG18" s="2">
        <v>2.0930777352006986</v>
      </c>
      <c r="AI18" s="9" t="str">
        <f t="shared" si="0"/>
        <v>2011:Q2</v>
      </c>
      <c r="AJ18" s="6">
        <f t="shared" si="1"/>
        <v>1.5624650309714432E-2</v>
      </c>
      <c r="AK18" s="9">
        <f t="shared" si="2"/>
        <v>2.0930777352006986</v>
      </c>
      <c r="AL18" s="9">
        <f t="shared" si="3"/>
        <v>1.2735615181604316</v>
      </c>
      <c r="AM18" s="9">
        <f t="shared" si="4"/>
        <v>3.3822639036708448</v>
      </c>
    </row>
    <row r="19" spans="1:39" x14ac:dyDescent="0.25">
      <c r="A19">
        <v>15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I19" s="1">
        <v>40816</v>
      </c>
      <c r="J19" s="2">
        <v>0.3</v>
      </c>
      <c r="K19" s="2">
        <v>0</v>
      </c>
      <c r="L19" s="2">
        <v>-1.5</v>
      </c>
      <c r="M19" s="2">
        <v>2.2999999999999998</v>
      </c>
      <c r="N19" s="2">
        <v>4.0999999999999996</v>
      </c>
      <c r="O19" s="2">
        <v>18.7</v>
      </c>
      <c r="P19" s="2">
        <v>23.9</v>
      </c>
      <c r="Q19" s="4">
        <v>3896.78125</v>
      </c>
      <c r="S19" s="2">
        <v>7.6986615556108012E-3</v>
      </c>
      <c r="T19" s="2">
        <v>0</v>
      </c>
      <c r="U19" s="2">
        <v>-3.8493307778054008E-2</v>
      </c>
      <c r="V19" s="2">
        <v>5.9023071926349466E-2</v>
      </c>
      <c r="W19" s="2">
        <v>0.10521504126001426</v>
      </c>
      <c r="X19" s="2">
        <v>0.4798832369664065</v>
      </c>
      <c r="Y19" s="2">
        <v>0.61332670393032707</v>
      </c>
      <c r="AA19" s="2">
        <v>0.44277495798331307</v>
      </c>
      <c r="AB19" s="2">
        <v>-3.2105061666991251E-2</v>
      </c>
      <c r="AC19" s="2">
        <v>1.4586474383779054E-3</v>
      </c>
      <c r="AD19" s="2">
        <v>0.25114187011333816</v>
      </c>
      <c r="AE19" s="2">
        <v>0.18311041786387022</v>
      </c>
      <c r="AF19" s="2">
        <v>0.80990383890577378</v>
      </c>
      <c r="AG19" s="2">
        <v>1.6562846706376819</v>
      </c>
      <c r="AI19" s="9" t="str">
        <f t="shared" si="0"/>
        <v>2011:Q3</v>
      </c>
      <c r="AJ19" s="6">
        <f t="shared" si="1"/>
        <v>5.9421813908572376E-3</v>
      </c>
      <c r="AK19" s="9">
        <f t="shared" si="2"/>
        <v>1.6562846706376819</v>
      </c>
      <c r="AL19" s="9">
        <f t="shared" si="3"/>
        <v>1.3588099166865246</v>
      </c>
      <c r="AM19" s="9">
        <f t="shared" si="4"/>
        <v>3.0210367687150637</v>
      </c>
    </row>
    <row r="20" spans="1:39" x14ac:dyDescent="0.25">
      <c r="A20">
        <v>16</v>
      </c>
      <c r="B20" s="3">
        <v>-1.0000000000000009E-2</v>
      </c>
      <c r="C20" s="3">
        <v>-5.0000000000000044E-3</v>
      </c>
      <c r="D20" s="3">
        <v>-1.2500000000000011E-3</v>
      </c>
      <c r="E20" s="3">
        <v>0</v>
      </c>
      <c r="F20" s="3">
        <v>-2.0000000000000018E-2</v>
      </c>
      <c r="G20" s="3">
        <v>-2.0000000000000018E-2</v>
      </c>
      <c r="I20" s="1">
        <v>40908</v>
      </c>
      <c r="J20" s="2">
        <v>0.1</v>
      </c>
      <c r="K20" s="2">
        <v>0</v>
      </c>
      <c r="L20" s="2">
        <v>-0.9</v>
      </c>
      <c r="M20" s="2">
        <v>1.9</v>
      </c>
      <c r="N20" s="2">
        <v>2.4</v>
      </c>
      <c r="O20" s="2">
        <v>16.2</v>
      </c>
      <c r="P20" s="2">
        <v>19.600000000000001</v>
      </c>
      <c r="Q20" s="4">
        <v>3946.328</v>
      </c>
      <c r="S20" s="2">
        <v>2.5340012284837958E-3</v>
      </c>
      <c r="T20" s="2">
        <v>0</v>
      </c>
      <c r="U20" s="2">
        <v>-2.2806011056354162E-2</v>
      </c>
      <c r="V20" s="2">
        <v>4.8146023341192112E-2</v>
      </c>
      <c r="W20" s="2">
        <v>6.0816029483611089E-2</v>
      </c>
      <c r="X20" s="2">
        <v>0.41050819901437485</v>
      </c>
      <c r="Y20" s="2">
        <v>0.49666424078282395</v>
      </c>
      <c r="AA20" s="2">
        <v>0.25443373764021276</v>
      </c>
      <c r="AB20" s="2">
        <v>5.8061162130628015E-2</v>
      </c>
      <c r="AC20" s="2">
        <v>-1.5172752145365973E-3</v>
      </c>
      <c r="AD20" s="2">
        <v>0.18434760750622425</v>
      </c>
      <c r="AE20" s="2">
        <v>0.12720234837926625</v>
      </c>
      <c r="AF20" s="2">
        <v>0.70887383603546672</v>
      </c>
      <c r="AG20" s="2">
        <v>1.3314014164772614</v>
      </c>
      <c r="AI20" s="9" t="str">
        <f t="shared" si="0"/>
        <v>2011:Q4</v>
      </c>
      <c r="AJ20" s="6">
        <f t="shared" si="1"/>
        <v>3.7750239589908622E-3</v>
      </c>
      <c r="AK20" s="9">
        <f t="shared" si="2"/>
        <v>1.3314014164772614</v>
      </c>
      <c r="AL20" s="9">
        <f t="shared" si="3"/>
        <v>1.3589962275979908</v>
      </c>
      <c r="AM20" s="9">
        <f t="shared" si="4"/>
        <v>2.694172668034243</v>
      </c>
    </row>
    <row r="21" spans="1:39" x14ac:dyDescent="0.25">
      <c r="A21">
        <v>17</v>
      </c>
      <c r="B21" s="3">
        <v>0</v>
      </c>
      <c r="C21" s="3">
        <v>0</v>
      </c>
      <c r="D21" s="3">
        <v>0</v>
      </c>
      <c r="E21" s="3">
        <v>-1.4999999999999902E-2</v>
      </c>
      <c r="F21" s="3">
        <v>0</v>
      </c>
      <c r="G21" s="3">
        <v>0</v>
      </c>
      <c r="I21" s="1">
        <v>40999</v>
      </c>
      <c r="J21" s="2">
        <v>0.3</v>
      </c>
      <c r="K21" s="2">
        <v>0</v>
      </c>
      <c r="L21" s="2">
        <v>-0.9</v>
      </c>
      <c r="M21" s="2">
        <v>1.7</v>
      </c>
      <c r="N21" s="2">
        <v>2.2000000000000002</v>
      </c>
      <c r="O21" s="2">
        <v>7.1</v>
      </c>
      <c r="P21" s="2">
        <v>10.4</v>
      </c>
      <c r="Q21" s="4">
        <v>3993.4702499999999</v>
      </c>
      <c r="S21" s="2">
        <v>7.5122633003213181E-3</v>
      </c>
      <c r="T21" s="2">
        <v>0</v>
      </c>
      <c r="U21" s="2">
        <v>-2.2536789900963958E-2</v>
      </c>
      <c r="V21" s="2">
        <v>4.2569492035154137E-2</v>
      </c>
      <c r="W21" s="2">
        <v>5.5089930869023002E-2</v>
      </c>
      <c r="X21" s="2">
        <v>0.17779023144093786</v>
      </c>
      <c r="Y21" s="2">
        <v>0.26042512774447241</v>
      </c>
      <c r="AA21" s="2">
        <v>0.16729407181851194</v>
      </c>
      <c r="AB21" s="2">
        <v>3.266242119539782E-2</v>
      </c>
      <c r="AC21" s="2">
        <v>-2.8938324181332982E-3</v>
      </c>
      <c r="AD21" s="2">
        <v>0.13865972701143492</v>
      </c>
      <c r="AE21" s="2">
        <v>0.10299658553738836</v>
      </c>
      <c r="AF21" s="2">
        <v>0.44456125654719647</v>
      </c>
      <c r="AG21" s="2">
        <v>0.8832802296917962</v>
      </c>
      <c r="AI21" s="9" t="str">
        <f t="shared" si="0"/>
        <v>2012:Q1</v>
      </c>
      <c r="AJ21" s="6">
        <f t="shared" si="1"/>
        <v>-1.0608582137267007E-2</v>
      </c>
      <c r="AK21" s="9">
        <f t="shared" si="2"/>
        <v>0.8832802296917962</v>
      </c>
      <c r="AL21" s="9">
        <f t="shared" si="3"/>
        <v>1.3307328060417396</v>
      </c>
      <c r="AM21" s="9">
        <f t="shared" si="4"/>
        <v>2.2034044535962689</v>
      </c>
    </row>
    <row r="22" spans="1:39" x14ac:dyDescent="0.25">
      <c r="A22">
        <v>18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I22" s="1">
        <v>41090</v>
      </c>
      <c r="J22" s="2">
        <v>0</v>
      </c>
      <c r="K22" s="2">
        <v>0</v>
      </c>
      <c r="L22" s="2">
        <v>-0.9</v>
      </c>
      <c r="M22" s="2">
        <v>1.2</v>
      </c>
      <c r="N22" s="2">
        <v>2.2000000000000002</v>
      </c>
      <c r="O22" s="2">
        <v>7.3</v>
      </c>
      <c r="P22" s="2">
        <v>9.8000000000000007</v>
      </c>
      <c r="Q22" s="4">
        <v>4030.4627500000001</v>
      </c>
      <c r="S22" s="2">
        <v>0</v>
      </c>
      <c r="T22" s="2">
        <v>0</v>
      </c>
      <c r="U22" s="2">
        <v>-2.2329942138777988E-2</v>
      </c>
      <c r="V22" s="2">
        <v>2.9773256185037313E-2</v>
      </c>
      <c r="W22" s="2">
        <v>5.4584303005901738E-2</v>
      </c>
      <c r="X22" s="2">
        <v>0.1811206417923103</v>
      </c>
      <c r="Y22" s="2">
        <v>0.24314825884447139</v>
      </c>
      <c r="AA22" s="2">
        <v>0.12912269592751366</v>
      </c>
      <c r="AB22" s="2">
        <v>-1.094868419859037E-2</v>
      </c>
      <c r="AC22" s="2">
        <v>-3.8626311991639423E-3</v>
      </c>
      <c r="AD22" s="2">
        <v>0.10648712918666298</v>
      </c>
      <c r="AE22" s="2">
        <v>9.6733535689528402E-2</v>
      </c>
      <c r="AF22" s="2">
        <v>0.39185075453281204</v>
      </c>
      <c r="AG22" s="2">
        <v>0.70938279993876274</v>
      </c>
      <c r="AI22" s="9" t="str">
        <f t="shared" si="0"/>
        <v>2012:Q2</v>
      </c>
      <c r="AJ22" s="6">
        <f t="shared" si="1"/>
        <v>-1.3550999691401873E-2</v>
      </c>
      <c r="AK22" s="9">
        <f t="shared" si="2"/>
        <v>0.70938279993876274</v>
      </c>
      <c r="AL22" s="9">
        <f t="shared" si="3"/>
        <v>1.3527846952294431</v>
      </c>
      <c r="AM22" s="9">
        <f t="shared" si="4"/>
        <v>2.048616495476804</v>
      </c>
    </row>
    <row r="23" spans="1:39" x14ac:dyDescent="0.25">
      <c r="A23">
        <v>19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I23" s="1">
        <v>41182</v>
      </c>
      <c r="J23" s="2">
        <v>0</v>
      </c>
      <c r="K23" s="2">
        <v>0</v>
      </c>
      <c r="L23" s="2">
        <v>-0.9</v>
      </c>
      <c r="M23" s="2">
        <v>1.2</v>
      </c>
      <c r="N23" s="2">
        <v>2</v>
      </c>
      <c r="O23" s="2">
        <v>9.3000000000000007</v>
      </c>
      <c r="P23" s="2">
        <v>11.6</v>
      </c>
      <c r="Q23" s="4">
        <v>4056.9847500000001</v>
      </c>
      <c r="S23" s="2">
        <v>0</v>
      </c>
      <c r="T23" s="2">
        <v>0</v>
      </c>
      <c r="U23" s="2">
        <v>-2.2183963102153641E-2</v>
      </c>
      <c r="V23" s="2">
        <v>2.9578617469538184E-2</v>
      </c>
      <c r="W23" s="2">
        <v>4.9297695782563641E-2</v>
      </c>
      <c r="X23" s="2">
        <v>0.22923428538892096</v>
      </c>
      <c r="Y23" s="2">
        <v>0.2859266355388691</v>
      </c>
      <c r="AA23" s="2">
        <v>0.10377347306356673</v>
      </c>
      <c r="AB23" s="2">
        <v>-1.6686627544369184E-2</v>
      </c>
      <c r="AC23" s="2">
        <v>-3.4573682902922847E-3</v>
      </c>
      <c r="AD23" s="2">
        <v>7.8842428151660676E-2</v>
      </c>
      <c r="AE23" s="2">
        <v>8.7361416538199649E-2</v>
      </c>
      <c r="AF23" s="2">
        <v>0.39886893007280422</v>
      </c>
      <c r="AG23" s="2">
        <v>0.64870225199156983</v>
      </c>
      <c r="AI23" s="9" t="str">
        <f t="shared" si="0"/>
        <v>2012:Q3</v>
      </c>
      <c r="AJ23" s="6">
        <f t="shared" si="1"/>
        <v>6.678537822231434E-4</v>
      </c>
      <c r="AK23" s="9">
        <f t="shared" si="2"/>
        <v>0.64870225199156983</v>
      </c>
      <c r="AL23" s="9">
        <f t="shared" si="3"/>
        <v>1.3695866362950568</v>
      </c>
      <c r="AM23" s="9">
        <f t="shared" si="4"/>
        <v>2.0189567420688497</v>
      </c>
    </row>
    <row r="24" spans="1:39" x14ac:dyDescent="0.25">
      <c r="A24">
        <v>20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I24" s="1">
        <v>41274</v>
      </c>
      <c r="J24" s="2">
        <v>0.1</v>
      </c>
      <c r="K24" s="2">
        <v>0</v>
      </c>
      <c r="L24" s="2">
        <v>-0.7</v>
      </c>
      <c r="M24" s="2">
        <v>0.9</v>
      </c>
      <c r="N24" s="2">
        <v>1.6</v>
      </c>
      <c r="O24" s="2">
        <v>9.9</v>
      </c>
      <c r="P24" s="2">
        <v>11.7</v>
      </c>
      <c r="Q24" s="4">
        <v>4074.33725</v>
      </c>
      <c r="S24" s="2">
        <v>2.4543869067294322E-3</v>
      </c>
      <c r="T24" s="2">
        <v>0</v>
      </c>
      <c r="U24" s="2">
        <v>-1.7180708347106024E-2</v>
      </c>
      <c r="V24" s="2">
        <v>2.2089482160564888E-2</v>
      </c>
      <c r="W24" s="2">
        <v>3.9270190507670916E-2</v>
      </c>
      <c r="X24" s="2">
        <v>0.24298430376621377</v>
      </c>
      <c r="Y24" s="2">
        <v>0.28716326808734349</v>
      </c>
      <c r="AA24" s="2">
        <v>6.9451184652729078E-2</v>
      </c>
      <c r="AB24" s="2">
        <v>-1.8497844766997545E-2</v>
      </c>
      <c r="AC24" s="2">
        <v>-3.2603325512946778E-3</v>
      </c>
      <c r="AD24" s="2">
        <v>6.0550146866426763E-2</v>
      </c>
      <c r="AE24" s="2">
        <v>7.1534017513625037E-2</v>
      </c>
      <c r="AF24" s="2">
        <v>0.39426232188799248</v>
      </c>
      <c r="AG24" s="2">
        <v>0.57403949360248108</v>
      </c>
      <c r="AI24" s="9" t="str">
        <f t="shared" si="0"/>
        <v>2012:Q4</v>
      </c>
      <c r="AJ24" s="6">
        <f t="shared" si="1"/>
        <v>5.861505007832505E-4</v>
      </c>
      <c r="AK24" s="9">
        <f t="shared" si="2"/>
        <v>0.57403949360248108</v>
      </c>
      <c r="AL24" s="9">
        <f t="shared" si="3"/>
        <v>1.0422087826507704</v>
      </c>
      <c r="AM24" s="9">
        <f t="shared" si="4"/>
        <v>1.6168344267540347</v>
      </c>
    </row>
    <row r="25" spans="1:39" x14ac:dyDescent="0.25">
      <c r="A25">
        <v>21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I25" s="1">
        <v>41364</v>
      </c>
      <c r="J25" s="2">
        <v>0.3</v>
      </c>
      <c r="K25" s="2">
        <v>0</v>
      </c>
      <c r="L25" s="2">
        <v>-0.7</v>
      </c>
      <c r="M25" s="2">
        <v>1.3</v>
      </c>
      <c r="N25" s="2">
        <v>1.6</v>
      </c>
      <c r="O25" s="2">
        <v>9.1999999999999993</v>
      </c>
      <c r="P25" s="2">
        <v>11.7</v>
      </c>
      <c r="Q25" s="4">
        <v>4118.8599999999997</v>
      </c>
      <c r="S25" s="2">
        <v>7.283568754461186E-3</v>
      </c>
      <c r="T25" s="2">
        <v>0</v>
      </c>
      <c r="U25" s="2">
        <v>-1.6994993760409433E-2</v>
      </c>
      <c r="V25" s="2">
        <v>3.1562131269331807E-2</v>
      </c>
      <c r="W25" s="2">
        <v>3.8845700023792992E-2</v>
      </c>
      <c r="X25" s="2">
        <v>0.22336277513680969</v>
      </c>
      <c r="Y25" s="2">
        <v>0.28405918142398623</v>
      </c>
      <c r="AA25" s="2">
        <v>1.4401847129125633E-2</v>
      </c>
      <c r="AB25" s="2">
        <v>-1.5834687283275702E-2</v>
      </c>
      <c r="AC25" s="2">
        <v>-3.1952310410788276E-3</v>
      </c>
      <c r="AD25" s="2">
        <v>3.7974687982526671E-2</v>
      </c>
      <c r="AE25" s="2">
        <v>6.1915223878368779E-2</v>
      </c>
      <c r="AF25" s="2">
        <v>0.35929652894737463</v>
      </c>
      <c r="AG25" s="2">
        <v>0.45455836961304119</v>
      </c>
      <c r="AI25" s="7"/>
      <c r="AJ25" s="7"/>
      <c r="AK25" s="7"/>
      <c r="AL25" s="7"/>
      <c r="AM25" s="7"/>
    </row>
    <row r="26" spans="1:39" x14ac:dyDescent="0.25">
      <c r="A26">
        <v>22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I26" s="1">
        <v>41455</v>
      </c>
      <c r="J26" s="2">
        <v>0</v>
      </c>
      <c r="K26" s="2">
        <v>0</v>
      </c>
      <c r="L26" s="2">
        <v>-0.7</v>
      </c>
      <c r="M26" s="2">
        <v>1.2</v>
      </c>
      <c r="N26" s="2">
        <v>1.6</v>
      </c>
      <c r="O26" s="2">
        <v>5.5</v>
      </c>
      <c r="P26" s="2">
        <v>7.7</v>
      </c>
      <c r="Q26" s="4">
        <v>4135.3474999999999</v>
      </c>
      <c r="S26" s="2">
        <v>0</v>
      </c>
      <c r="T26" s="2">
        <v>0</v>
      </c>
      <c r="U26" s="2">
        <v>-1.6927235256529227E-2</v>
      </c>
      <c r="V26" s="2">
        <v>2.9018117582621534E-2</v>
      </c>
      <c r="W26" s="2">
        <v>3.8690823443495378E-2</v>
      </c>
      <c r="X26" s="2">
        <v>0.13299970558701538</v>
      </c>
      <c r="Y26" s="2">
        <v>0.1861995878218215</v>
      </c>
      <c r="AA26" s="2">
        <v>1.1793263870184716E-3</v>
      </c>
      <c r="AB26" s="2">
        <v>-8.3425187941306282E-4</v>
      </c>
      <c r="AC26" s="2">
        <v>-2.8710693331612577E-3</v>
      </c>
      <c r="AD26" s="2">
        <v>3.3662262667769977E-2</v>
      </c>
      <c r="AE26" s="2">
        <v>5.3102944741582156E-2</v>
      </c>
      <c r="AF26" s="2">
        <v>0.2543952505099496</v>
      </c>
      <c r="AG26" s="2">
        <v>0.3386344630937459</v>
      </c>
    </row>
    <row r="27" spans="1:39" x14ac:dyDescent="0.25">
      <c r="A27">
        <v>23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I27" s="1">
        <v>41547</v>
      </c>
      <c r="J27" s="2">
        <v>0</v>
      </c>
      <c r="K27" s="2">
        <v>0</v>
      </c>
      <c r="L27" s="2">
        <v>-0.7</v>
      </c>
      <c r="M27" s="2">
        <v>0.6</v>
      </c>
      <c r="N27" s="2">
        <v>1.1000000000000001</v>
      </c>
      <c r="O27" s="2">
        <v>5</v>
      </c>
      <c r="P27" s="2">
        <v>5.9</v>
      </c>
      <c r="Q27" s="4">
        <v>4187.3372499999996</v>
      </c>
      <c r="S27" s="2">
        <v>0</v>
      </c>
      <c r="T27" s="2">
        <v>0</v>
      </c>
      <c r="U27" s="2">
        <v>-1.6717067630509102E-2</v>
      </c>
      <c r="V27" s="2">
        <v>1.4328915111864944E-2</v>
      </c>
      <c r="W27" s="2">
        <v>2.6269677705085735E-2</v>
      </c>
      <c r="X27" s="2">
        <v>0.11940762593220788</v>
      </c>
      <c r="Y27" s="2">
        <v>0.14090099860000532</v>
      </c>
      <c r="AA27" s="2">
        <v>-2.6587032234179826E-3</v>
      </c>
      <c r="AB27" s="2">
        <v>-4.8055433452801473E-4</v>
      </c>
      <c r="AC27" s="2">
        <v>-2.6340871124893579E-3</v>
      </c>
      <c r="AD27" s="2">
        <v>3.1801633908228349E-2</v>
      </c>
      <c r="AE27" s="2">
        <v>3.6808271233344327E-2</v>
      </c>
      <c r="AF27" s="2">
        <v>0.22178652325545686</v>
      </c>
      <c r="AG27" s="2">
        <v>0.28462308372659417</v>
      </c>
    </row>
    <row r="29" spans="1:39" x14ac:dyDescent="0.25">
      <c r="B29" t="s">
        <v>10</v>
      </c>
      <c r="J29" t="s">
        <v>15</v>
      </c>
      <c r="S29" t="s">
        <v>16</v>
      </c>
      <c r="AA29" t="s">
        <v>17</v>
      </c>
    </row>
    <row r="30" spans="1:39" x14ac:dyDescent="0.25">
      <c r="B30" t="s">
        <v>0</v>
      </c>
      <c r="C30" t="s">
        <v>1</v>
      </c>
      <c r="D30" t="s">
        <v>2</v>
      </c>
      <c r="E30" t="s">
        <v>3</v>
      </c>
      <c r="F30" t="s">
        <v>4</v>
      </c>
      <c r="G30" t="s">
        <v>5</v>
      </c>
      <c r="J30" t="s">
        <v>0</v>
      </c>
      <c r="K30" t="s">
        <v>1</v>
      </c>
      <c r="L30" t="s">
        <v>2</v>
      </c>
      <c r="M30" t="s">
        <v>3</v>
      </c>
      <c r="N30" t="s">
        <v>4</v>
      </c>
      <c r="O30" t="s">
        <v>5</v>
      </c>
      <c r="P30" t="s">
        <v>6</v>
      </c>
      <c r="Q30" t="s">
        <v>12</v>
      </c>
      <c r="S30" t="s">
        <v>0</v>
      </c>
      <c r="T30" t="s">
        <v>1</v>
      </c>
      <c r="U30" t="s">
        <v>2</v>
      </c>
      <c r="V30" t="s">
        <v>3</v>
      </c>
      <c r="W30" t="s">
        <v>4</v>
      </c>
      <c r="X30" t="s">
        <v>5</v>
      </c>
      <c r="Y30" t="s">
        <v>6</v>
      </c>
      <c r="AA30" t="s">
        <v>0</v>
      </c>
      <c r="AB30" t="s">
        <v>1</v>
      </c>
      <c r="AC30" t="s">
        <v>2</v>
      </c>
      <c r="AD30" t="s">
        <v>3</v>
      </c>
      <c r="AE30" t="s">
        <v>4</v>
      </c>
      <c r="AF30" t="s">
        <v>5</v>
      </c>
      <c r="AG30" t="s">
        <v>6</v>
      </c>
    </row>
    <row r="31" spans="1:39" x14ac:dyDescent="0.25">
      <c r="A31">
        <v>1</v>
      </c>
      <c r="B31" s="3">
        <v>0</v>
      </c>
      <c r="C31" s="3">
        <v>0</v>
      </c>
      <c r="D31" s="3">
        <v>0</v>
      </c>
      <c r="E31" s="3">
        <v>0</v>
      </c>
      <c r="F31" s="3">
        <v>1.05</v>
      </c>
      <c r="G31" s="3">
        <v>1.05</v>
      </c>
      <c r="I31" s="1">
        <v>39538</v>
      </c>
      <c r="J31" s="3">
        <v>0</v>
      </c>
      <c r="K31" s="3">
        <v>0</v>
      </c>
      <c r="L31" s="3">
        <v>14.933333333333332</v>
      </c>
      <c r="M31" s="3">
        <v>0.33333333333333331</v>
      </c>
      <c r="N31" s="3">
        <v>0</v>
      </c>
      <c r="O31" s="3">
        <v>0</v>
      </c>
      <c r="P31" s="3">
        <v>15.266666666666666</v>
      </c>
      <c r="Q31" s="4">
        <v>3667.1112499999999</v>
      </c>
      <c r="S31" s="2">
        <v>0</v>
      </c>
      <c r="T31" s="2">
        <v>0</v>
      </c>
      <c r="U31" s="2">
        <v>0.40722335144136496</v>
      </c>
      <c r="V31" s="2">
        <v>9.089806951816182E-3</v>
      </c>
      <c r="W31" s="2">
        <v>0</v>
      </c>
      <c r="X31" s="2">
        <v>0</v>
      </c>
      <c r="Y31" s="2">
        <v>0.41631315839318112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</row>
    <row r="32" spans="1:39" x14ac:dyDescent="0.25">
      <c r="A32">
        <v>2</v>
      </c>
      <c r="B32" s="3">
        <v>0.49</v>
      </c>
      <c r="C32" s="3">
        <v>0.245</v>
      </c>
      <c r="D32" s="3">
        <v>6.1249999999999999E-2</v>
      </c>
      <c r="E32" s="3">
        <v>0.63</v>
      </c>
      <c r="F32" s="3">
        <v>0.18999999999999995</v>
      </c>
      <c r="G32" s="3">
        <v>0.18999999999999995</v>
      </c>
      <c r="I32" s="1">
        <v>39629</v>
      </c>
      <c r="J32" s="3">
        <v>52.85</v>
      </c>
      <c r="K32" s="3">
        <v>0</v>
      </c>
      <c r="L32" s="3">
        <v>14.933333333333332</v>
      </c>
      <c r="M32" s="3">
        <v>0.33333333333333331</v>
      </c>
      <c r="N32" s="3">
        <v>0</v>
      </c>
      <c r="O32" s="3">
        <v>0</v>
      </c>
      <c r="P32" s="3">
        <v>68.11666666666666</v>
      </c>
      <c r="Q32" s="4">
        <v>3703.2435</v>
      </c>
      <c r="S32" s="2">
        <v>1.4271273277061041</v>
      </c>
      <c r="T32" s="2">
        <v>0</v>
      </c>
      <c r="U32" s="2">
        <v>0.40325010584190135</v>
      </c>
      <c r="V32" s="2">
        <v>9.0011184339710126E-3</v>
      </c>
      <c r="W32" s="2">
        <v>0</v>
      </c>
      <c r="X32" s="2">
        <v>0</v>
      </c>
      <c r="Y32" s="2">
        <v>1.8393785519819763</v>
      </c>
      <c r="AA32" s="2">
        <v>0</v>
      </c>
      <c r="AB32" s="2">
        <v>0</v>
      </c>
      <c r="AC32" s="2">
        <v>2.4942430275783602E-2</v>
      </c>
      <c r="AD32" s="2">
        <v>5.726578379644195E-3</v>
      </c>
      <c r="AE32" s="2">
        <v>0</v>
      </c>
      <c r="AF32" s="2">
        <v>0</v>
      </c>
      <c r="AG32" s="2">
        <v>3.0669008655427796E-2</v>
      </c>
    </row>
    <row r="33" spans="1:33" x14ac:dyDescent="0.25">
      <c r="A33">
        <v>3</v>
      </c>
      <c r="B33" s="3">
        <v>8.9999999999999969E-2</v>
      </c>
      <c r="C33" s="3">
        <v>4.4999999999999984E-2</v>
      </c>
      <c r="D33" s="3">
        <v>1.1249999999999996E-2</v>
      </c>
      <c r="E33" s="3">
        <v>0.26100000000000001</v>
      </c>
      <c r="F33" s="3">
        <v>0.1100000000000001</v>
      </c>
      <c r="G33" s="3">
        <v>0.1100000000000001</v>
      </c>
      <c r="I33" s="1">
        <v>39721</v>
      </c>
      <c r="J33" s="3">
        <v>53.042000000000002</v>
      </c>
      <c r="K33" s="3">
        <v>0</v>
      </c>
      <c r="L33" s="3">
        <v>14.944333333333331</v>
      </c>
      <c r="M33" s="3">
        <v>0.33333333333333331</v>
      </c>
      <c r="N33" s="3">
        <v>5</v>
      </c>
      <c r="O33" s="3">
        <v>0</v>
      </c>
      <c r="P33" s="3">
        <v>73.319666666666663</v>
      </c>
      <c r="Q33" s="4">
        <v>3710.74575</v>
      </c>
      <c r="S33" s="2">
        <v>1.4294161759802595</v>
      </c>
      <c r="T33" s="2">
        <v>0</v>
      </c>
      <c r="U33" s="2">
        <v>0.40273126590075137</v>
      </c>
      <c r="V33" s="2">
        <v>8.9829203020264405E-3</v>
      </c>
      <c r="W33" s="2">
        <v>0.13474380453039661</v>
      </c>
      <c r="X33" s="2">
        <v>0</v>
      </c>
      <c r="Y33" s="2">
        <v>1.9758741667134336</v>
      </c>
      <c r="AA33" s="2">
        <v>0.69929239057599102</v>
      </c>
      <c r="AB33" s="2">
        <v>0</v>
      </c>
      <c r="AC33" s="2">
        <v>2.928033168653181E-2</v>
      </c>
      <c r="AD33" s="2">
        <v>8.0431442278257603E-3</v>
      </c>
      <c r="AE33" s="2">
        <v>0.14148099475691644</v>
      </c>
      <c r="AF33" s="2">
        <v>0</v>
      </c>
      <c r="AG33" s="2">
        <v>0.87809686124726505</v>
      </c>
    </row>
    <row r="34" spans="1:33" x14ac:dyDescent="0.25">
      <c r="A34">
        <v>4</v>
      </c>
      <c r="B34" s="3">
        <v>8.0000000000000071E-2</v>
      </c>
      <c r="C34" s="3">
        <v>4.0000000000000036E-2</v>
      </c>
      <c r="D34" s="3">
        <v>1.0000000000000009E-2</v>
      </c>
      <c r="E34" s="3">
        <v>9.2999999999999972E-2</v>
      </c>
      <c r="F34" s="3">
        <v>8.9999999999999858E-2</v>
      </c>
      <c r="G34" s="3">
        <v>8.9999999999999858E-2</v>
      </c>
      <c r="I34" s="1">
        <v>39813</v>
      </c>
      <c r="J34" s="3">
        <v>3.3979999999999997</v>
      </c>
      <c r="K34" s="3">
        <v>0</v>
      </c>
      <c r="L34" s="3">
        <v>1.6825000000000001</v>
      </c>
      <c r="M34" s="3">
        <v>7.4999999999999997E-2</v>
      </c>
      <c r="N34" s="3">
        <v>3.4949999999999997</v>
      </c>
      <c r="O34" s="3">
        <v>0.23</v>
      </c>
      <c r="P34" s="3">
        <v>8.8804999999999996</v>
      </c>
      <c r="Q34" s="4">
        <v>3637.4872500000001</v>
      </c>
      <c r="S34" s="2">
        <v>9.3416134998136405E-2</v>
      </c>
      <c r="T34" s="2">
        <v>0</v>
      </c>
      <c r="U34" s="2">
        <v>4.6254457661672903E-2</v>
      </c>
      <c r="V34" s="2">
        <v>2.0618628972513924E-3</v>
      </c>
      <c r="W34" s="2">
        <v>9.6082811011914876E-2</v>
      </c>
      <c r="X34" s="2">
        <v>6.323046218237603E-3</v>
      </c>
      <c r="Y34" s="2">
        <v>0.24413831278721318</v>
      </c>
      <c r="AA34" s="2">
        <v>0.82885538572387651</v>
      </c>
      <c r="AB34" s="2">
        <v>0</v>
      </c>
      <c r="AC34" s="2">
        <v>3.3276087241556063E-2</v>
      </c>
      <c r="AD34" s="2">
        <v>8.8538837480619959E-3</v>
      </c>
      <c r="AE34" s="2">
        <v>0.12648827442328597</v>
      </c>
      <c r="AF34" s="2">
        <v>6.6391985291494836E-3</v>
      </c>
      <c r="AG34" s="2">
        <v>1.0041128296659299</v>
      </c>
    </row>
    <row r="35" spans="1:33" x14ac:dyDescent="0.25">
      <c r="A35">
        <v>5</v>
      </c>
      <c r="B35" s="3">
        <v>8.9999999999999969E-2</v>
      </c>
      <c r="C35" s="3">
        <v>4.4999999999999984E-2</v>
      </c>
      <c r="D35" s="3">
        <v>1.1249999999999996E-2</v>
      </c>
      <c r="E35" s="3">
        <v>7.8000000000000069E-2</v>
      </c>
      <c r="F35" s="3">
        <v>7.0000000000000062E-2</v>
      </c>
      <c r="G35" s="3">
        <v>7.0000000000000062E-2</v>
      </c>
      <c r="I35" s="1">
        <v>39903</v>
      </c>
      <c r="J35" s="3">
        <v>3.3979999999999997</v>
      </c>
      <c r="K35" s="3">
        <v>0</v>
      </c>
      <c r="L35" s="3">
        <v>1.6825000000000001</v>
      </c>
      <c r="M35" s="3">
        <v>7.4999999999999997E-2</v>
      </c>
      <c r="N35" s="3">
        <v>3.4949999999999997</v>
      </c>
      <c r="O35" s="3">
        <v>0.23</v>
      </c>
      <c r="P35" s="3">
        <v>8.8804999999999996</v>
      </c>
      <c r="Q35" s="4">
        <v>3595.9712500000001</v>
      </c>
      <c r="S35" s="2">
        <v>9.4494637575314316E-2</v>
      </c>
      <c r="T35" s="2">
        <v>0</v>
      </c>
      <c r="U35" s="2">
        <v>4.6788471960113702E-2</v>
      </c>
      <c r="V35" s="2">
        <v>2.0856673979248305E-3</v>
      </c>
      <c r="W35" s="2">
        <v>9.719210074329708E-2</v>
      </c>
      <c r="X35" s="2">
        <v>6.3960466869694803E-3</v>
      </c>
      <c r="Y35" s="2">
        <v>0.24695692436361941</v>
      </c>
      <c r="AA35" s="2">
        <v>0.28859154820379856</v>
      </c>
      <c r="AB35" s="2">
        <v>0</v>
      </c>
      <c r="AC35" s="2">
        <v>1.5977576035295288E-2</v>
      </c>
      <c r="AD35" s="2">
        <v>5.1896247806982442E-3</v>
      </c>
      <c r="AE35" s="2">
        <v>0.1351292583710694</v>
      </c>
      <c r="AF35" s="2">
        <v>7.9172278027830993E-3</v>
      </c>
      <c r="AG35" s="2">
        <v>0.45280523519364463</v>
      </c>
    </row>
    <row r="36" spans="1:33" x14ac:dyDescent="0.25">
      <c r="A36">
        <v>6</v>
      </c>
      <c r="B36" s="3">
        <v>8.9999999999999969E-2</v>
      </c>
      <c r="C36" s="3">
        <v>4.4999999999999984E-2</v>
      </c>
      <c r="D36" s="3">
        <v>1.1249999999999996E-2</v>
      </c>
      <c r="E36" s="3">
        <v>6.8999999999999728E-2</v>
      </c>
      <c r="F36" s="3">
        <v>2.0000000000000018E-2</v>
      </c>
      <c r="G36" s="3">
        <v>2.0000000000000018E-2</v>
      </c>
      <c r="I36" s="1">
        <v>39994</v>
      </c>
      <c r="J36" s="3">
        <v>3.3979999999999997</v>
      </c>
      <c r="K36" s="3">
        <v>0</v>
      </c>
      <c r="L36" s="3">
        <v>1.6825000000000001</v>
      </c>
      <c r="M36" s="3">
        <v>7.4999999999999997E-2</v>
      </c>
      <c r="N36" s="3">
        <v>3.4949999999999997</v>
      </c>
      <c r="O36" s="3">
        <v>0.23</v>
      </c>
      <c r="P36" s="3">
        <v>8.8804999999999996</v>
      </c>
      <c r="Q36" s="4">
        <v>3585.1042499999999</v>
      </c>
      <c r="S36" s="2">
        <v>9.4781065292592254E-2</v>
      </c>
      <c r="T36" s="2">
        <v>0</v>
      </c>
      <c r="U36" s="2">
        <v>4.6930294983751175E-2</v>
      </c>
      <c r="V36" s="2">
        <v>2.0919893752043613E-3</v>
      </c>
      <c r="W36" s="2">
        <v>9.7486704884523226E-2</v>
      </c>
      <c r="X36" s="2">
        <v>6.4154340839600423E-3</v>
      </c>
      <c r="Y36" s="2">
        <v>0.24770548862003106</v>
      </c>
      <c r="AA36" s="2">
        <v>0.29750457813370645</v>
      </c>
      <c r="AB36" s="2">
        <v>0</v>
      </c>
      <c r="AC36" s="2">
        <v>1.6531295609695046E-2</v>
      </c>
      <c r="AD36" s="2">
        <v>4.0168121824887687E-3</v>
      </c>
      <c r="AE36" s="2">
        <v>0.14352359088902217</v>
      </c>
      <c r="AF36" s="2">
        <v>8.646989742688382E-3</v>
      </c>
      <c r="AG36" s="2">
        <v>0.47022326655760083</v>
      </c>
    </row>
    <row r="37" spans="1:33" x14ac:dyDescent="0.25">
      <c r="A37">
        <v>7</v>
      </c>
      <c r="B37" s="3">
        <v>9.000000000000008E-2</v>
      </c>
      <c r="C37" s="3">
        <v>4.500000000000004E-2</v>
      </c>
      <c r="D37" s="3">
        <v>1.125000000000001E-2</v>
      </c>
      <c r="E37" s="3">
        <v>3.9000000000000146E-2</v>
      </c>
      <c r="F37" s="3">
        <v>1.0000000000000009E-2</v>
      </c>
      <c r="G37" s="3">
        <v>1.0000000000000009E-2</v>
      </c>
      <c r="I37" s="1">
        <v>40086</v>
      </c>
      <c r="J37" s="3">
        <v>3.3979999999999997</v>
      </c>
      <c r="K37" s="3">
        <v>0</v>
      </c>
      <c r="L37" s="3">
        <v>1.6825000000000001</v>
      </c>
      <c r="M37" s="3">
        <v>7.4999999999999997E-2</v>
      </c>
      <c r="N37" s="3">
        <v>3.4949999999999997</v>
      </c>
      <c r="O37" s="3">
        <v>0.23</v>
      </c>
      <c r="P37" s="3">
        <v>8.8804999999999996</v>
      </c>
      <c r="Q37" s="4">
        <v>3596.0362500000001</v>
      </c>
      <c r="S37" s="2">
        <v>9.4492929541519485E-2</v>
      </c>
      <c r="T37" s="2">
        <v>0</v>
      </c>
      <c r="U37" s="2">
        <v>4.6787626237082568E-2</v>
      </c>
      <c r="V37" s="2">
        <v>2.0856296985326552E-3</v>
      </c>
      <c r="W37" s="2">
        <v>9.7190343951621724E-2</v>
      </c>
      <c r="X37" s="2">
        <v>6.3959310755001431E-3</v>
      </c>
      <c r="Y37" s="2">
        <v>0.24695246050425659</v>
      </c>
      <c r="AA37" s="2">
        <v>0.31950944550677207</v>
      </c>
      <c r="AB37" s="2">
        <v>0</v>
      </c>
      <c r="AC37" s="2">
        <v>1.7511948589742969E-2</v>
      </c>
      <c r="AD37" s="2">
        <v>3.7303131733044006E-3</v>
      </c>
      <c r="AE37" s="2">
        <v>0.14934298546722502</v>
      </c>
      <c r="AF37" s="2">
        <v>9.2072994004355844E-3</v>
      </c>
      <c r="AG37" s="2">
        <v>0.49930199213748006</v>
      </c>
    </row>
    <row r="38" spans="1:33" x14ac:dyDescent="0.25">
      <c r="A38">
        <v>8</v>
      </c>
      <c r="B38" s="3">
        <v>5.9999999999999942E-2</v>
      </c>
      <c r="C38" s="3">
        <v>2.9999999999999971E-2</v>
      </c>
      <c r="D38" s="3">
        <v>7.4999999999999928E-3</v>
      </c>
      <c r="E38" s="3">
        <v>3.2999999999999918E-2</v>
      </c>
      <c r="F38" s="3">
        <v>3.0000000000000027E-2</v>
      </c>
      <c r="G38" s="3">
        <v>3.0000000000000027E-2</v>
      </c>
      <c r="I38" s="1">
        <v>40178</v>
      </c>
      <c r="J38" s="3">
        <v>0.14099999999999999</v>
      </c>
      <c r="K38" s="3">
        <v>0</v>
      </c>
      <c r="L38" s="3">
        <v>-2.9249999999999998</v>
      </c>
      <c r="M38" s="3">
        <v>0</v>
      </c>
      <c r="N38" s="3">
        <v>6.0749999999999998E-2</v>
      </c>
      <c r="O38" s="3">
        <v>0.37774999999999997</v>
      </c>
      <c r="P38" s="3">
        <v>-2.3454999999999999</v>
      </c>
      <c r="Q38" s="4">
        <v>3641.6277500000001</v>
      </c>
      <c r="S38" s="2">
        <v>3.871894923911429E-3</v>
      </c>
      <c r="T38" s="2">
        <v>0</v>
      </c>
      <c r="U38" s="2">
        <v>-8.0321224485396678E-2</v>
      </c>
      <c r="V38" s="2">
        <v>0</v>
      </c>
      <c r="W38" s="2">
        <v>1.6682100470043924E-3</v>
      </c>
      <c r="X38" s="2">
        <v>1.0373108563883279E-2</v>
      </c>
      <c r="Y38" s="2">
        <v>-6.4408010950597575E-2</v>
      </c>
      <c r="AA38" s="2">
        <v>0.32788776983930812</v>
      </c>
      <c r="AB38" s="2">
        <v>0</v>
      </c>
      <c r="AC38" s="2">
        <v>1.6503420861798544E-2</v>
      </c>
      <c r="AD38" s="2">
        <v>3.4855770601711546E-3</v>
      </c>
      <c r="AE38" s="2">
        <v>4.9109285365799005E-2</v>
      </c>
      <c r="AF38" s="2">
        <v>1.3830946082761962E-2</v>
      </c>
      <c r="AG38" s="2">
        <v>0.41081699920983883</v>
      </c>
    </row>
    <row r="39" spans="1:33" x14ac:dyDescent="0.25">
      <c r="A39">
        <v>9</v>
      </c>
      <c r="B39" s="3">
        <v>0</v>
      </c>
      <c r="C39" s="3">
        <v>0</v>
      </c>
      <c r="D39" s="3">
        <v>0</v>
      </c>
      <c r="E39" s="3">
        <v>3.6000000000000032E-2</v>
      </c>
      <c r="F39" s="3">
        <v>0</v>
      </c>
      <c r="G39" s="3">
        <v>0</v>
      </c>
      <c r="I39" s="1">
        <v>40268</v>
      </c>
      <c r="J39" s="3">
        <v>0.14099999999999999</v>
      </c>
      <c r="K39" s="3">
        <v>0</v>
      </c>
      <c r="L39" s="3">
        <v>-2.9249999999999998</v>
      </c>
      <c r="M39" s="3">
        <v>0</v>
      </c>
      <c r="N39" s="3">
        <v>6.0749999999999998E-2</v>
      </c>
      <c r="O39" s="3">
        <v>0.37774999999999997</v>
      </c>
      <c r="P39" s="3">
        <v>-2.3454999999999999</v>
      </c>
      <c r="Q39" s="4">
        <v>3670.26575</v>
      </c>
      <c r="S39" s="2">
        <v>3.8416836709984827E-3</v>
      </c>
      <c r="T39" s="2">
        <v>0</v>
      </c>
      <c r="U39" s="2">
        <v>-7.9694501685606822E-2</v>
      </c>
      <c r="V39" s="2">
        <v>0</v>
      </c>
      <c r="W39" s="2">
        <v>1.6551934965472184E-3</v>
      </c>
      <c r="X39" s="2">
        <v>1.029217026042324E-2</v>
      </c>
      <c r="Y39" s="2">
        <v>-6.3905454257637884E-2</v>
      </c>
      <c r="AA39" s="2">
        <v>0.24917114242706093</v>
      </c>
      <c r="AB39" s="2">
        <v>0</v>
      </c>
      <c r="AC39" s="2">
        <v>4.6778242387169574E-3</v>
      </c>
      <c r="AD39" s="2">
        <v>2.0184588105249691E-3</v>
      </c>
      <c r="AE39" s="2">
        <v>3.159219567216396E-2</v>
      </c>
      <c r="AF39" s="2">
        <v>1.4632795078896258E-2</v>
      </c>
      <c r="AG39" s="2">
        <v>0.3020924162273631</v>
      </c>
    </row>
    <row r="40" spans="1:33" x14ac:dyDescent="0.25">
      <c r="A40">
        <v>10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I40" s="1">
        <v>40359</v>
      </c>
      <c r="J40" s="3">
        <v>0.14099999999999999</v>
      </c>
      <c r="K40" s="3">
        <v>0</v>
      </c>
      <c r="L40" s="3">
        <v>-2.9249999999999998</v>
      </c>
      <c r="M40" s="3">
        <v>0</v>
      </c>
      <c r="N40" s="3">
        <v>6.0749999999999998E-2</v>
      </c>
      <c r="O40" s="3">
        <v>0.37774999999999997</v>
      </c>
      <c r="P40" s="3">
        <v>-2.3454999999999999</v>
      </c>
      <c r="Q40" s="4">
        <v>3722.15</v>
      </c>
      <c r="S40" s="2">
        <v>3.7881332025845272E-3</v>
      </c>
      <c r="T40" s="2">
        <v>0</v>
      </c>
      <c r="U40" s="2">
        <v>-7.8583614308934346E-2</v>
      </c>
      <c r="V40" s="2">
        <v>0</v>
      </c>
      <c r="W40" s="2">
        <v>1.6321212202624826E-3</v>
      </c>
      <c r="X40" s="2">
        <v>1.0148704377846136E-2</v>
      </c>
      <c r="Y40" s="2">
        <v>-6.3014655508241202E-2</v>
      </c>
      <c r="AA40" s="2">
        <v>0.12099756587202221</v>
      </c>
      <c r="AB40" s="2">
        <v>0</v>
      </c>
      <c r="AC40" s="2">
        <v>-7.2184247026537123E-4</v>
      </c>
      <c r="AD40" s="2">
        <v>1.201939070268923E-3</v>
      </c>
      <c r="AE40" s="2">
        <v>2.472990170924963E-2</v>
      </c>
      <c r="AF40" s="2">
        <v>1.4968559466840002E-2</v>
      </c>
      <c r="AG40" s="2">
        <v>0.1611761236481154</v>
      </c>
    </row>
    <row r="41" spans="1:33" x14ac:dyDescent="0.25">
      <c r="A41">
        <v>11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I41" s="1">
        <v>40451</v>
      </c>
      <c r="J41" s="3">
        <v>0.14099999999999999</v>
      </c>
      <c r="K41" s="3">
        <v>0</v>
      </c>
      <c r="L41" s="3">
        <v>-2.9249999999999998</v>
      </c>
      <c r="M41" s="3">
        <v>0</v>
      </c>
      <c r="N41" s="3">
        <v>6.0749999999999998E-2</v>
      </c>
      <c r="O41" s="3">
        <v>0.37774999999999997</v>
      </c>
      <c r="P41" s="3">
        <v>-2.3454999999999999</v>
      </c>
      <c r="Q41" s="4">
        <v>3764.415</v>
      </c>
      <c r="S41" s="2">
        <v>3.7456019062722893E-3</v>
      </c>
      <c r="T41" s="2">
        <v>0</v>
      </c>
      <c r="U41" s="2">
        <v>-7.7701316140754928E-2</v>
      </c>
      <c r="V41" s="2">
        <v>0</v>
      </c>
      <c r="W41" s="2">
        <v>1.6137965660002948E-3</v>
      </c>
      <c r="X41" s="2">
        <v>1.0034759716981256E-2</v>
      </c>
      <c r="Y41" s="2">
        <v>-6.2307157951501095E-2</v>
      </c>
      <c r="AA41" s="2">
        <v>3.3655833410305723E-2</v>
      </c>
      <c r="AB41" s="2">
        <v>0</v>
      </c>
      <c r="AC41" s="2">
        <v>-4.5854164094910671E-3</v>
      </c>
      <c r="AD41" s="2">
        <v>7.7979401837596427E-4</v>
      </c>
      <c r="AE41" s="2">
        <v>1.4944263127095184E-2</v>
      </c>
      <c r="AF41" s="2">
        <v>1.536014574439817E-2</v>
      </c>
      <c r="AG41" s="2">
        <v>6.0154619890683977E-2</v>
      </c>
    </row>
    <row r="42" spans="1:33" x14ac:dyDescent="0.25">
      <c r="A42">
        <v>12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I42" s="1">
        <v>40543</v>
      </c>
      <c r="J42" s="3">
        <v>0</v>
      </c>
      <c r="K42" s="3">
        <v>0</v>
      </c>
      <c r="L42" s="3">
        <v>-2.2000000000000002</v>
      </c>
      <c r="M42" s="3">
        <v>0</v>
      </c>
      <c r="N42" s="3">
        <v>4.1250000000000002E-2</v>
      </c>
      <c r="O42" s="3">
        <v>0.25650000000000001</v>
      </c>
      <c r="P42" s="3">
        <v>-1.9022500000000004</v>
      </c>
      <c r="Q42" s="4">
        <v>3807.5520000000001</v>
      </c>
      <c r="S42" s="2">
        <v>0</v>
      </c>
      <c r="T42" s="2">
        <v>0</v>
      </c>
      <c r="U42" s="2">
        <v>-5.7779906879800988E-2</v>
      </c>
      <c r="V42" s="2">
        <v>0</v>
      </c>
      <c r="W42" s="2">
        <v>1.0833732539962684E-3</v>
      </c>
      <c r="X42" s="2">
        <v>6.7366118703040684E-3</v>
      </c>
      <c r="Y42" s="2">
        <v>-4.9959921755500653E-2</v>
      </c>
      <c r="AA42" s="2">
        <v>2.5536419948726852E-2</v>
      </c>
      <c r="AB42" s="2">
        <v>0</v>
      </c>
      <c r="AC42" s="2">
        <v>-5.9385899134783001E-3</v>
      </c>
      <c r="AD42" s="2">
        <v>3.6855012326429248E-4</v>
      </c>
      <c r="AE42" s="2">
        <v>7.7238756666211522E-3</v>
      </c>
      <c r="AF42" s="2">
        <v>1.2132771577477391E-2</v>
      </c>
      <c r="AG42" s="2">
        <v>3.9823027402611386E-2</v>
      </c>
    </row>
    <row r="43" spans="1:33" x14ac:dyDescent="0.25">
      <c r="A43">
        <v>13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I43" s="1">
        <v>40633</v>
      </c>
      <c r="J43" s="3">
        <v>0</v>
      </c>
      <c r="K43" s="3">
        <v>0</v>
      </c>
      <c r="L43" s="3">
        <v>-2.2000000000000002</v>
      </c>
      <c r="M43" s="3">
        <v>0</v>
      </c>
      <c r="N43" s="3">
        <v>4.1250000000000002E-2</v>
      </c>
      <c r="O43" s="3">
        <v>0.25650000000000001</v>
      </c>
      <c r="P43" s="3">
        <v>-1.9022500000000004</v>
      </c>
      <c r="Q43" s="4">
        <v>3809.5927499999998</v>
      </c>
      <c r="S43" s="2">
        <v>0</v>
      </c>
      <c r="T43" s="2">
        <v>0</v>
      </c>
      <c r="U43" s="2">
        <v>-5.7748954924381354E-2</v>
      </c>
      <c r="V43" s="2">
        <v>0</v>
      </c>
      <c r="W43" s="2">
        <v>1.0827929048321504E-3</v>
      </c>
      <c r="X43" s="2">
        <v>6.7330031536835542E-3</v>
      </c>
      <c r="Y43" s="2">
        <v>-4.9933158865865662E-2</v>
      </c>
      <c r="AA43" s="2">
        <v>1.5525604477605452E-2</v>
      </c>
      <c r="AB43" s="2">
        <v>0</v>
      </c>
      <c r="AC43" s="2">
        <v>-6.1208341579391231E-3</v>
      </c>
      <c r="AD43" s="2">
        <v>2.2545923394981157E-4</v>
      </c>
      <c r="AE43" s="2">
        <v>5.7129143321670156E-3</v>
      </c>
      <c r="AF43" s="2">
        <v>1.1551152952380692E-2</v>
      </c>
      <c r="AG43" s="2">
        <v>2.6894296838163849E-2</v>
      </c>
    </row>
    <row r="44" spans="1:33" x14ac:dyDescent="0.25">
      <c r="A44">
        <v>14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I44" s="1">
        <v>40724</v>
      </c>
      <c r="J44" s="3">
        <v>0</v>
      </c>
      <c r="K44" s="3">
        <v>0</v>
      </c>
      <c r="L44" s="3">
        <v>-2.2000000000000002</v>
      </c>
      <c r="M44" s="3">
        <v>0</v>
      </c>
      <c r="N44" s="3">
        <v>4.1250000000000002E-2</v>
      </c>
      <c r="O44" s="3">
        <v>0.25650000000000001</v>
      </c>
      <c r="P44" s="3">
        <v>-1.9022500000000004</v>
      </c>
      <c r="Q44" s="4">
        <v>3865.2314999999999</v>
      </c>
      <c r="S44" s="2">
        <v>0</v>
      </c>
      <c r="T44" s="2">
        <v>0</v>
      </c>
      <c r="U44" s="2">
        <v>-5.6917677505215411E-2</v>
      </c>
      <c r="V44" s="2">
        <v>0</v>
      </c>
      <c r="W44" s="2">
        <v>1.067206453222789E-3</v>
      </c>
      <c r="X44" s="2">
        <v>6.6360837636762508E-3</v>
      </c>
      <c r="Y44" s="2">
        <v>-4.9214387288316376E-2</v>
      </c>
      <c r="AA44" s="2">
        <v>7.0043779867674464E-3</v>
      </c>
      <c r="AB44" s="2">
        <v>0</v>
      </c>
      <c r="AC44" s="2">
        <v>-7.2974959865448503E-3</v>
      </c>
      <c r="AD44" s="2">
        <v>1.4413739755893452E-4</v>
      </c>
      <c r="AE44" s="2">
        <v>4.6704549510496697E-3</v>
      </c>
      <c r="AF44" s="2">
        <v>1.1103175960883232E-2</v>
      </c>
      <c r="AG44" s="2">
        <v>1.5624650309714432E-2</v>
      </c>
    </row>
    <row r="45" spans="1:33" x14ac:dyDescent="0.25">
      <c r="A45">
        <v>15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I45" s="1">
        <v>40816</v>
      </c>
      <c r="J45" s="3">
        <v>0</v>
      </c>
      <c r="K45" s="3">
        <v>0</v>
      </c>
      <c r="L45" s="3">
        <v>-2.2000000000000002</v>
      </c>
      <c r="M45" s="3">
        <v>0</v>
      </c>
      <c r="N45" s="3">
        <v>4.1250000000000002E-2</v>
      </c>
      <c r="O45" s="3">
        <v>0.25650000000000001</v>
      </c>
      <c r="P45" s="3">
        <v>-1.9022500000000004</v>
      </c>
      <c r="Q45" s="4">
        <v>3896.78125</v>
      </c>
      <c r="S45" s="2">
        <v>0</v>
      </c>
      <c r="T45" s="2">
        <v>0</v>
      </c>
      <c r="U45" s="2">
        <v>-5.6456851407812543E-2</v>
      </c>
      <c r="V45" s="2">
        <v>0</v>
      </c>
      <c r="W45" s="2">
        <v>1.058565963896485E-3</v>
      </c>
      <c r="X45" s="2">
        <v>6.5823556300472347E-3</v>
      </c>
      <c r="Y45" s="2">
        <v>-4.8815929813868827E-2</v>
      </c>
      <c r="AA45" s="2">
        <v>1.2561013856216626E-3</v>
      </c>
      <c r="AB45" s="2">
        <v>0</v>
      </c>
      <c r="AC45" s="2">
        <v>-7.9708603540542995E-3</v>
      </c>
      <c r="AD45" s="2">
        <v>7.5082669147175655E-5</v>
      </c>
      <c r="AE45" s="2">
        <v>1.7430807209957145E-3</v>
      </c>
      <c r="AF45" s="2">
        <v>1.0838776969146985E-2</v>
      </c>
      <c r="AG45" s="2">
        <v>5.9421813908572376E-3</v>
      </c>
    </row>
    <row r="46" spans="1:33" x14ac:dyDescent="0.25">
      <c r="A46">
        <v>16</v>
      </c>
      <c r="B46" s="3">
        <v>-1.0000000000000009E-2</v>
      </c>
      <c r="C46" s="3">
        <v>-5.0000000000000044E-3</v>
      </c>
      <c r="D46" s="3">
        <v>-1.2500000000000011E-3</v>
      </c>
      <c r="E46" s="3">
        <v>0</v>
      </c>
      <c r="F46" s="3">
        <v>-2.0000000000000018E-2</v>
      </c>
      <c r="G46" s="3">
        <v>-2.0000000000000018E-2</v>
      </c>
      <c r="I46" s="1">
        <v>40908</v>
      </c>
      <c r="J46" s="3">
        <v>0</v>
      </c>
      <c r="K46" s="3">
        <v>0</v>
      </c>
      <c r="L46" s="3">
        <v>-1.9</v>
      </c>
      <c r="M46" s="3">
        <v>0</v>
      </c>
      <c r="N46" s="3">
        <v>5.4999999999999997E-3</v>
      </c>
      <c r="O46" s="3">
        <v>0.25</v>
      </c>
      <c r="P46" s="3">
        <v>-1.6444999999999999</v>
      </c>
      <c r="Q46" s="4">
        <v>3946.328</v>
      </c>
      <c r="S46" s="2">
        <v>0</v>
      </c>
      <c r="T46" s="2">
        <v>0</v>
      </c>
      <c r="U46" s="2">
        <v>-4.8146023341192112E-2</v>
      </c>
      <c r="V46" s="2">
        <v>0</v>
      </c>
      <c r="W46" s="2">
        <v>1.3937006756660876E-4</v>
      </c>
      <c r="X46" s="2">
        <v>6.3350030712094893E-3</v>
      </c>
      <c r="Y46" s="2">
        <v>-4.1671650202416019E-2</v>
      </c>
      <c r="AA46" s="2">
        <v>9.0853718005702252E-4</v>
      </c>
      <c r="AB46" s="2">
        <v>0</v>
      </c>
      <c r="AC46" s="2">
        <v>-8.1907629418065293E-3</v>
      </c>
      <c r="AD46" s="2">
        <v>0</v>
      </c>
      <c r="AE46" s="2">
        <v>7.363992515734577E-4</v>
      </c>
      <c r="AF46" s="2">
        <v>1.0320850469166911E-2</v>
      </c>
      <c r="AG46" s="2">
        <v>3.7750239589908622E-3</v>
      </c>
    </row>
    <row r="47" spans="1:33" x14ac:dyDescent="0.25">
      <c r="A47">
        <v>17</v>
      </c>
      <c r="B47" s="3">
        <v>0</v>
      </c>
      <c r="C47" s="3">
        <v>0</v>
      </c>
      <c r="D47" s="3">
        <v>0</v>
      </c>
      <c r="E47" s="3">
        <v>-1.4999999999999902E-2</v>
      </c>
      <c r="F47" s="3">
        <v>0</v>
      </c>
      <c r="G47" s="3">
        <v>0</v>
      </c>
      <c r="I47" s="1">
        <v>40999</v>
      </c>
      <c r="J47" s="3">
        <v>0</v>
      </c>
      <c r="K47" s="3">
        <v>0</v>
      </c>
      <c r="L47" s="3">
        <v>-1.9</v>
      </c>
      <c r="M47" s="3">
        <v>0</v>
      </c>
      <c r="N47" s="3">
        <v>5.4999999999999997E-3</v>
      </c>
      <c r="O47" s="3">
        <v>0.25</v>
      </c>
      <c r="P47" s="3">
        <v>-1.6444999999999999</v>
      </c>
      <c r="Q47" s="4">
        <v>3993.4702499999999</v>
      </c>
      <c r="S47" s="2">
        <v>0</v>
      </c>
      <c r="T47" s="2">
        <v>0</v>
      </c>
      <c r="U47" s="2">
        <v>-4.757766756870168E-2</v>
      </c>
      <c r="V47" s="2">
        <v>0</v>
      </c>
      <c r="W47" s="2">
        <v>1.3772482717255751E-4</v>
      </c>
      <c r="X47" s="2">
        <v>6.2602194169344323E-3</v>
      </c>
      <c r="Y47" s="2">
        <v>-4.1179723324594693E-2</v>
      </c>
      <c r="AA47" s="2">
        <v>-1.3706881113341476E-2</v>
      </c>
      <c r="AB47" s="2">
        <v>0</v>
      </c>
      <c r="AC47" s="2">
        <v>-7.4205395245379915E-3</v>
      </c>
      <c r="AD47" s="2">
        <v>-1.3634710427724183E-4</v>
      </c>
      <c r="AE47" s="2">
        <v>5.4614678887355888E-4</v>
      </c>
      <c r="AF47" s="2">
        <v>1.0109038816016143E-2</v>
      </c>
      <c r="AG47" s="2">
        <v>-1.0608582137267007E-2</v>
      </c>
    </row>
    <row r="48" spans="1:33" x14ac:dyDescent="0.25">
      <c r="A48">
        <v>18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I48" s="1">
        <v>41090</v>
      </c>
      <c r="J48" s="3">
        <v>0</v>
      </c>
      <c r="K48" s="3">
        <v>0</v>
      </c>
      <c r="L48" s="3">
        <v>-1.9</v>
      </c>
      <c r="M48" s="3">
        <v>0</v>
      </c>
      <c r="N48" s="3">
        <v>5.4999999999999997E-3</v>
      </c>
      <c r="O48" s="3">
        <v>0.25</v>
      </c>
      <c r="P48" s="3">
        <v>-1.6444999999999999</v>
      </c>
      <c r="Q48" s="4">
        <v>4030.4627500000001</v>
      </c>
      <c r="S48" s="2">
        <v>0</v>
      </c>
      <c r="T48" s="2">
        <v>0</v>
      </c>
      <c r="U48" s="2">
        <v>-4.7140988959642409E-2</v>
      </c>
      <c r="V48" s="2">
        <v>0</v>
      </c>
      <c r="W48" s="2">
        <v>1.3646075751475435E-4</v>
      </c>
      <c r="X48" s="2">
        <v>6.2027617052161071E-3</v>
      </c>
      <c r="Y48" s="2">
        <v>-4.0801766496911543E-2</v>
      </c>
      <c r="AA48" s="2">
        <v>-1.406942564542627E-2</v>
      </c>
      <c r="AB48" s="2">
        <v>0</v>
      </c>
      <c r="AC48" s="2">
        <v>-7.0465409359118398E-3</v>
      </c>
      <c r="AD48" s="2">
        <v>-1.3501677650956431E-4</v>
      </c>
      <c r="AE48" s="2">
        <v>-2.2592149945294361E-3</v>
      </c>
      <c r="AF48" s="2">
        <v>9.9591986609752371E-3</v>
      </c>
      <c r="AG48" s="2">
        <v>-1.3550999691401873E-2</v>
      </c>
    </row>
    <row r="49" spans="1:33" x14ac:dyDescent="0.25">
      <c r="A49">
        <v>19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I49" s="1">
        <v>41182</v>
      </c>
      <c r="J49" s="3">
        <v>0</v>
      </c>
      <c r="K49" s="3">
        <v>0</v>
      </c>
      <c r="L49" s="3">
        <v>-1.9</v>
      </c>
      <c r="M49" s="3">
        <v>0</v>
      </c>
      <c r="N49" s="3">
        <v>5.4999999999999997E-3</v>
      </c>
      <c r="O49" s="3">
        <v>0.25</v>
      </c>
      <c r="P49" s="3">
        <v>-1.6444999999999999</v>
      </c>
      <c r="Q49" s="4">
        <v>4056.9847500000001</v>
      </c>
      <c r="S49" s="2">
        <v>0</v>
      </c>
      <c r="T49" s="2">
        <v>0</v>
      </c>
      <c r="U49" s="2">
        <v>-4.6832810993435454E-2</v>
      </c>
      <c r="V49" s="2">
        <v>0</v>
      </c>
      <c r="W49" s="2">
        <v>1.3556866340204998E-4</v>
      </c>
      <c r="X49" s="2">
        <v>6.1622119728204552E-3</v>
      </c>
      <c r="Y49" s="2">
        <v>-4.0535030357212946E-2</v>
      </c>
      <c r="AA49" s="2">
        <v>-9.3416134998136483E-4</v>
      </c>
      <c r="AB49" s="2">
        <v>0</v>
      </c>
      <c r="AC49" s="2">
        <v>-6.3204011341843665E-3</v>
      </c>
      <c r="AD49" s="2">
        <v>-1.3474380453039572E-4</v>
      </c>
      <c r="AE49" s="2">
        <v>-1.5869156694629479E-3</v>
      </c>
      <c r="AF49" s="2">
        <v>9.6440757403822176E-3</v>
      </c>
      <c r="AG49" s="2">
        <v>6.678537822231434E-4</v>
      </c>
    </row>
    <row r="50" spans="1:33" x14ac:dyDescent="0.25">
      <c r="A50">
        <v>20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I50" s="1">
        <v>41274</v>
      </c>
      <c r="J50" s="3">
        <v>0</v>
      </c>
      <c r="K50" s="3">
        <v>0</v>
      </c>
      <c r="L50" s="3">
        <v>-1.4750000000000001</v>
      </c>
      <c r="M50" s="3">
        <v>0</v>
      </c>
      <c r="N50" s="3">
        <v>1.25E-3</v>
      </c>
      <c r="O50" s="3">
        <v>0.24825</v>
      </c>
      <c r="P50" s="3">
        <v>-1.2255</v>
      </c>
      <c r="Q50" s="4">
        <v>4074.33725</v>
      </c>
      <c r="S50" s="2">
        <v>0</v>
      </c>
      <c r="T50" s="2">
        <v>0</v>
      </c>
      <c r="U50" s="2">
        <v>-3.6202206874259124E-2</v>
      </c>
      <c r="V50" s="2">
        <v>0</v>
      </c>
      <c r="W50" s="2">
        <v>3.0679836334117902E-5</v>
      </c>
      <c r="X50" s="2">
        <v>6.0930154959558148E-3</v>
      </c>
      <c r="Y50" s="2">
        <v>-3.007851154196919E-2</v>
      </c>
      <c r="AA50" s="2">
        <v>-9.4494637575314399E-4</v>
      </c>
      <c r="AB50" s="2">
        <v>0</v>
      </c>
      <c r="AC50" s="2">
        <v>-6.1833314395738932E-3</v>
      </c>
      <c r="AD50" s="2">
        <v>-3.0927943458770686E-5</v>
      </c>
      <c r="AE50" s="2">
        <v>-1.7843811472117923E-3</v>
      </c>
      <c r="AF50" s="2">
        <v>9.5297374067808503E-3</v>
      </c>
      <c r="AG50" s="2">
        <v>5.861505007832505E-4</v>
      </c>
    </row>
    <row r="51" spans="1:33" x14ac:dyDescent="0.25">
      <c r="A51">
        <v>21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I51" s="1">
        <v>41364</v>
      </c>
      <c r="J51" s="3">
        <v>0</v>
      </c>
      <c r="K51" s="3">
        <v>0</v>
      </c>
      <c r="L51" s="3">
        <v>-1.4750000000000001</v>
      </c>
      <c r="M51" s="3">
        <v>0</v>
      </c>
      <c r="N51" s="3">
        <v>1.25E-3</v>
      </c>
      <c r="O51" s="3">
        <v>0.24825</v>
      </c>
      <c r="P51" s="3">
        <v>-1.2255</v>
      </c>
      <c r="Q51" s="4">
        <v>4118.8599999999997</v>
      </c>
      <c r="S51" s="2">
        <v>0</v>
      </c>
      <c r="T51" s="2">
        <v>0</v>
      </c>
      <c r="U51" s="2">
        <v>-3.5810879709434168E-2</v>
      </c>
      <c r="V51" s="2">
        <v>0</v>
      </c>
      <c r="W51" s="2">
        <v>3.0348203143588277E-5</v>
      </c>
      <c r="X51" s="2">
        <v>6.0271531443166319E-3</v>
      </c>
      <c r="Y51" s="2">
        <v>-2.9753378361973948E-2</v>
      </c>
      <c r="AA51" s="2">
        <v>-9.4781065292592339E-4</v>
      </c>
      <c r="AB51" s="2">
        <v>0</v>
      </c>
      <c r="AC51" s="2">
        <v>-5.4132407354139447E-3</v>
      </c>
      <c r="AD51" s="2">
        <v>-3.128501096887225E-5</v>
      </c>
      <c r="AE51" s="2">
        <v>-1.8298153018466031E-3</v>
      </c>
      <c r="AF51" s="2">
        <v>9.4237884243849254E-3</v>
      </c>
      <c r="AG51" s="2">
        <v>1.2016367232295811E-3</v>
      </c>
    </row>
    <row r="52" spans="1:33" x14ac:dyDescent="0.25">
      <c r="A52">
        <v>22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I52" s="1">
        <v>41455</v>
      </c>
      <c r="J52" s="3">
        <v>0</v>
      </c>
      <c r="K52" s="3">
        <v>0</v>
      </c>
      <c r="L52" s="3">
        <v>-1.4750000000000001</v>
      </c>
      <c r="M52" s="3">
        <v>0</v>
      </c>
      <c r="N52" s="3">
        <v>1.25E-3</v>
      </c>
      <c r="O52" s="3">
        <v>0.24825</v>
      </c>
      <c r="P52" s="3">
        <v>-1.2255</v>
      </c>
      <c r="Q52" s="4">
        <v>4135.3474999999999</v>
      </c>
      <c r="S52" s="2">
        <v>0</v>
      </c>
      <c r="T52" s="2">
        <v>0</v>
      </c>
      <c r="U52" s="2">
        <v>-3.5668102861972306E-2</v>
      </c>
      <c r="V52" s="2">
        <v>0</v>
      </c>
      <c r="W52" s="2">
        <v>3.0227205815230764E-5</v>
      </c>
      <c r="X52" s="2">
        <v>6.0031230749048297E-3</v>
      </c>
      <c r="Y52" s="2">
        <v>-2.9634752581252241E-2</v>
      </c>
      <c r="AA52" s="2">
        <v>-9.4492929541519573E-4</v>
      </c>
      <c r="AB52" s="2">
        <v>0</v>
      </c>
      <c r="AC52" s="2">
        <v>-5.1581578863598423E-3</v>
      </c>
      <c r="AD52" s="2">
        <v>-3.1379840628065217E-5</v>
      </c>
      <c r="AE52" s="2">
        <v>-1.8452687634641801E-3</v>
      </c>
      <c r="AF52" s="2">
        <v>9.365568893986537E-3</v>
      </c>
      <c r="AG52" s="2">
        <v>1.3858331081192544E-3</v>
      </c>
    </row>
    <row r="53" spans="1:33" x14ac:dyDescent="0.25">
      <c r="A53">
        <v>23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I53" s="1">
        <v>41547</v>
      </c>
      <c r="J53" s="3">
        <v>0</v>
      </c>
      <c r="K53" s="3">
        <v>0</v>
      </c>
      <c r="L53" s="3">
        <v>-1.4750000000000001</v>
      </c>
      <c r="M53" s="3">
        <v>0</v>
      </c>
      <c r="N53" s="3">
        <v>1.25E-3</v>
      </c>
      <c r="O53" s="3">
        <v>0.24825</v>
      </c>
      <c r="P53" s="3">
        <v>-1.2255</v>
      </c>
      <c r="Q53" s="4">
        <v>4187.3372499999996</v>
      </c>
      <c r="S53" s="2">
        <v>0</v>
      </c>
      <c r="T53" s="2">
        <v>0</v>
      </c>
      <c r="U53" s="2">
        <v>-3.5225249650001331E-2</v>
      </c>
      <c r="V53" s="2">
        <v>0</v>
      </c>
      <c r="W53" s="2">
        <v>2.9851906483051971E-5</v>
      </c>
      <c r="X53" s="2">
        <v>5.9285886275341213E-3</v>
      </c>
      <c r="Y53" s="2">
        <v>-2.9266809115984154E-2</v>
      </c>
      <c r="AA53" s="2">
        <v>-3.8718949239114325E-5</v>
      </c>
      <c r="AB53" s="2">
        <v>0</v>
      </c>
      <c r="AC53" s="2">
        <v>-4.8027134198417448E-3</v>
      </c>
      <c r="AD53" s="2">
        <v>-3.1284445477989621E-5</v>
      </c>
      <c r="AE53" s="2">
        <v>2.7600329475038296E-5</v>
      </c>
      <c r="AF53" s="2">
        <v>9.1775698708833151E-3</v>
      </c>
      <c r="AG53" s="2">
        <v>4.3324533857995043E-3</v>
      </c>
    </row>
    <row r="55" spans="1:33" x14ac:dyDescent="0.25">
      <c r="B55" t="s">
        <v>10</v>
      </c>
      <c r="J55" t="s">
        <v>18</v>
      </c>
      <c r="S55" t="s">
        <v>19</v>
      </c>
      <c r="AA55" t="s">
        <v>41</v>
      </c>
    </row>
    <row r="56" spans="1:33" x14ac:dyDescent="0.25">
      <c r="B56" t="s">
        <v>0</v>
      </c>
      <c r="C56" t="s">
        <v>1</v>
      </c>
      <c r="D56" t="s">
        <v>2</v>
      </c>
      <c r="E56" t="s">
        <v>3</v>
      </c>
      <c r="F56" t="s">
        <v>4</v>
      </c>
      <c r="G56" t="s">
        <v>5</v>
      </c>
      <c r="J56" t="s">
        <v>0</v>
      </c>
      <c r="K56" t="s">
        <v>1</v>
      </c>
      <c r="L56" t="s">
        <v>2</v>
      </c>
      <c r="M56" t="s">
        <v>3</v>
      </c>
      <c r="N56" t="s">
        <v>4</v>
      </c>
      <c r="O56" t="s">
        <v>5</v>
      </c>
      <c r="P56" t="s">
        <v>6</v>
      </c>
      <c r="Q56" t="s">
        <v>12</v>
      </c>
      <c r="S56" t="s">
        <v>0</v>
      </c>
      <c r="T56" t="s">
        <v>1</v>
      </c>
      <c r="U56" t="s">
        <v>2</v>
      </c>
      <c r="V56" t="s">
        <v>3</v>
      </c>
      <c r="W56" t="s">
        <v>4</v>
      </c>
      <c r="X56" t="s">
        <v>5</v>
      </c>
      <c r="Y56" t="s">
        <v>6</v>
      </c>
      <c r="AA56" t="s">
        <v>0</v>
      </c>
      <c r="AB56" t="s">
        <v>1</v>
      </c>
      <c r="AC56" t="s">
        <v>2</v>
      </c>
      <c r="AD56" t="s">
        <v>3</v>
      </c>
      <c r="AE56" t="s">
        <v>4</v>
      </c>
      <c r="AF56" t="s">
        <v>5</v>
      </c>
      <c r="AG56" t="s">
        <v>6</v>
      </c>
    </row>
    <row r="57" spans="1:33" x14ac:dyDescent="0.25">
      <c r="A57">
        <v>1</v>
      </c>
      <c r="B57" s="3">
        <v>0</v>
      </c>
      <c r="C57" s="3">
        <v>0</v>
      </c>
      <c r="D57" s="3">
        <v>0</v>
      </c>
      <c r="E57" s="3">
        <v>0</v>
      </c>
      <c r="F57" s="3">
        <v>1.05</v>
      </c>
      <c r="G57" s="3">
        <v>1.05</v>
      </c>
      <c r="I57" s="1">
        <v>39538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4">
        <v>3667.1112499999999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</row>
    <row r="58" spans="1:33" x14ac:dyDescent="0.25">
      <c r="A58">
        <v>2</v>
      </c>
      <c r="B58" s="3">
        <v>0.49</v>
      </c>
      <c r="C58" s="3">
        <v>0.245</v>
      </c>
      <c r="D58" s="3">
        <v>6.1249999999999999E-2</v>
      </c>
      <c r="E58" s="3">
        <v>0.63</v>
      </c>
      <c r="F58" s="3">
        <v>0.18999999999999995</v>
      </c>
      <c r="G58" s="3">
        <v>0.18999999999999995</v>
      </c>
      <c r="I58" s="1">
        <v>39629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4">
        <v>3703.2435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</row>
    <row r="59" spans="1:33" x14ac:dyDescent="0.25">
      <c r="A59">
        <v>3</v>
      </c>
      <c r="B59" s="3">
        <v>8.9999999999999969E-2</v>
      </c>
      <c r="C59" s="3">
        <v>4.4999999999999984E-2</v>
      </c>
      <c r="D59" s="3">
        <v>1.1249999999999996E-2</v>
      </c>
      <c r="E59" s="3">
        <v>0.26100000000000001</v>
      </c>
      <c r="F59" s="3">
        <v>0.1100000000000001</v>
      </c>
      <c r="G59" s="3">
        <v>0.1100000000000001</v>
      </c>
      <c r="I59" s="1">
        <v>39721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4">
        <v>3710.74575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</row>
    <row r="60" spans="1:33" x14ac:dyDescent="0.25">
      <c r="A60">
        <v>4</v>
      </c>
      <c r="B60" s="3">
        <v>8.0000000000000071E-2</v>
      </c>
      <c r="C60" s="3">
        <v>4.0000000000000036E-2</v>
      </c>
      <c r="D60" s="3">
        <v>1.0000000000000009E-2</v>
      </c>
      <c r="E60" s="3">
        <v>9.2999999999999972E-2</v>
      </c>
      <c r="F60" s="3">
        <v>8.9999999999999858E-2</v>
      </c>
      <c r="G60" s="3">
        <v>8.9999999999999858E-2</v>
      </c>
      <c r="I60" s="1">
        <v>39813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4">
        <v>3637.4872500000001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</row>
    <row r="61" spans="1:33" x14ac:dyDescent="0.25">
      <c r="A61">
        <v>5</v>
      </c>
      <c r="B61" s="3">
        <v>8.9999999999999969E-2</v>
      </c>
      <c r="C61" s="3">
        <v>4.4999999999999984E-2</v>
      </c>
      <c r="D61" s="3">
        <v>1.1249999999999996E-2</v>
      </c>
      <c r="E61" s="3">
        <v>7.8000000000000069E-2</v>
      </c>
      <c r="F61" s="3">
        <v>7.0000000000000062E-2</v>
      </c>
      <c r="G61" s="3">
        <v>7.0000000000000062E-2</v>
      </c>
      <c r="I61" s="1">
        <v>39903</v>
      </c>
      <c r="J61" s="3">
        <v>9.7403103797863211E-2</v>
      </c>
      <c r="K61" s="3">
        <v>0</v>
      </c>
      <c r="L61" s="3">
        <v>8.586666004976852E-2</v>
      </c>
      <c r="M61" s="3">
        <v>9.9891530134063097E-3</v>
      </c>
      <c r="N61" s="3">
        <v>6.1608048038680488E-2</v>
      </c>
      <c r="O61" s="3">
        <v>-4.8669648997185511E-3</v>
      </c>
      <c r="P61" s="3">
        <v>0.24999999999999994</v>
      </c>
      <c r="Q61" s="4">
        <v>3595.9712500000001</v>
      </c>
      <c r="S61" s="2">
        <v>2.7086730406385537E-3</v>
      </c>
      <c r="T61" s="2">
        <v>0</v>
      </c>
      <c r="U61" s="2">
        <v>2.3878572457932895E-3</v>
      </c>
      <c r="V61" s="2">
        <v>2.777873436392549E-4</v>
      </c>
      <c r="W61" s="2">
        <v>1.7132519632541692E-3</v>
      </c>
      <c r="X61" s="2">
        <v>-1.3534493357583298E-4</v>
      </c>
      <c r="Y61" s="2">
        <v>6.9522246597494329E-3</v>
      </c>
      <c r="AA61" s="2">
        <v>0</v>
      </c>
      <c r="AB61" s="2">
        <v>0</v>
      </c>
      <c r="AC61" s="2">
        <v>0</v>
      </c>
      <c r="AD61" s="2">
        <v>0</v>
      </c>
      <c r="AE61" s="2">
        <v>1.7989145614168778E-3</v>
      </c>
      <c r="AF61" s="2">
        <v>-1.4211218025462463E-4</v>
      </c>
      <c r="AG61" s="2">
        <v>1.6568023811622532E-3</v>
      </c>
    </row>
    <row r="62" spans="1:33" x14ac:dyDescent="0.25">
      <c r="A62">
        <v>6</v>
      </c>
      <c r="B62" s="3">
        <v>8.9999999999999969E-2</v>
      </c>
      <c r="C62" s="3">
        <v>4.4999999999999984E-2</v>
      </c>
      <c r="D62" s="3">
        <v>1.1249999999999996E-2</v>
      </c>
      <c r="E62" s="3">
        <v>6.8999999999999728E-2</v>
      </c>
      <c r="F62" s="3">
        <v>2.0000000000000018E-2</v>
      </c>
      <c r="G62" s="3">
        <v>2.0000000000000018E-2</v>
      </c>
      <c r="I62" s="1">
        <v>39994</v>
      </c>
      <c r="J62" s="3">
        <v>9.7403103797863211E-2</v>
      </c>
      <c r="K62" s="3">
        <v>0</v>
      </c>
      <c r="L62" s="3">
        <v>8.586666004976852E-2</v>
      </c>
      <c r="M62" s="3">
        <v>9.9891530134063097E-3</v>
      </c>
      <c r="N62" s="3">
        <v>6.1608048038680488E-2</v>
      </c>
      <c r="O62" s="3">
        <v>-4.8669648997185511E-3</v>
      </c>
      <c r="P62" s="3">
        <v>0.24999999999999994</v>
      </c>
      <c r="Q62" s="4">
        <v>3585.1042499999999</v>
      </c>
      <c r="S62" s="2">
        <v>2.7168834434274322E-3</v>
      </c>
      <c r="T62" s="2">
        <v>0</v>
      </c>
      <c r="U62" s="2">
        <v>2.3950952067786739E-3</v>
      </c>
      <c r="V62" s="2">
        <v>2.7862935961782171E-4</v>
      </c>
      <c r="W62" s="2">
        <v>1.7184450923199929E-3</v>
      </c>
      <c r="X62" s="2">
        <v>-1.3575518479605025E-4</v>
      </c>
      <c r="Y62" s="2">
        <v>6.9732979173478694E-3</v>
      </c>
      <c r="AA62" s="2">
        <v>1.3272497899128914E-3</v>
      </c>
      <c r="AB62" s="2">
        <v>0</v>
      </c>
      <c r="AC62" s="2">
        <v>1.4625625630483897E-4</v>
      </c>
      <c r="AD62" s="2">
        <v>1.7500602649273057E-4</v>
      </c>
      <c r="AE62" s="2">
        <v>2.1298852199542846E-3</v>
      </c>
      <c r="AF62" s="2">
        <v>-1.6825848141526102E-4</v>
      </c>
      <c r="AG62" s="2">
        <v>3.6101388112494844E-3</v>
      </c>
    </row>
    <row r="63" spans="1:33" x14ac:dyDescent="0.25">
      <c r="A63">
        <v>7</v>
      </c>
      <c r="B63" s="3">
        <v>9.000000000000008E-2</v>
      </c>
      <c r="C63" s="3">
        <v>4.500000000000004E-2</v>
      </c>
      <c r="D63" s="3">
        <v>1.125000000000001E-2</v>
      </c>
      <c r="E63" s="3">
        <v>3.9000000000000146E-2</v>
      </c>
      <c r="F63" s="3">
        <v>1.0000000000000009E-2</v>
      </c>
      <c r="G63" s="3">
        <v>1.0000000000000009E-2</v>
      </c>
      <c r="I63" s="1">
        <v>40086</v>
      </c>
      <c r="J63" s="3">
        <v>9.7403103797863211E-2</v>
      </c>
      <c r="K63" s="3">
        <v>0</v>
      </c>
      <c r="L63" s="3">
        <v>8.586666004976852E-2</v>
      </c>
      <c r="M63" s="3">
        <v>9.9891530134063097E-3</v>
      </c>
      <c r="N63" s="3">
        <v>6.1608048038680488E-2</v>
      </c>
      <c r="O63" s="3">
        <v>-4.8669648997185511E-3</v>
      </c>
      <c r="P63" s="3">
        <v>0.24999999999999994</v>
      </c>
      <c r="Q63" s="4">
        <v>3596.0362500000001</v>
      </c>
      <c r="S63" s="2">
        <v>2.7086240801344318E-3</v>
      </c>
      <c r="T63" s="2">
        <v>0</v>
      </c>
      <c r="U63" s="2">
        <v>2.3878140841813961E-3</v>
      </c>
      <c r="V63" s="2">
        <v>2.7778232250596222E-4</v>
      </c>
      <c r="W63" s="2">
        <v>1.7132209954413137E-3</v>
      </c>
      <c r="X63" s="2">
        <v>-1.3534248715425356E-4</v>
      </c>
      <c r="Y63" s="2">
        <v>6.9520989951088498E-3</v>
      </c>
      <c r="AA63" s="2">
        <v>1.5750534609369113E-3</v>
      </c>
      <c r="AB63" s="2">
        <v>0</v>
      </c>
      <c r="AC63" s="2">
        <v>1.7356297543036828E-4</v>
      </c>
      <c r="AD63" s="2">
        <v>2.4803899324907317E-4</v>
      </c>
      <c r="AE63" s="2">
        <v>2.3138443287121367E-3</v>
      </c>
      <c r="AF63" s="2">
        <v>-1.8279103931655743E-4</v>
      </c>
      <c r="AG63" s="2">
        <v>4.1277087190119315E-3</v>
      </c>
    </row>
    <row r="64" spans="1:33" x14ac:dyDescent="0.25">
      <c r="A64">
        <v>8</v>
      </c>
      <c r="B64" s="3">
        <v>5.9999999999999942E-2</v>
      </c>
      <c r="C64" s="3">
        <v>2.9999999999999971E-2</v>
      </c>
      <c r="D64" s="3">
        <v>7.4999999999999928E-3</v>
      </c>
      <c r="E64" s="3">
        <v>3.2999999999999918E-2</v>
      </c>
      <c r="F64" s="3">
        <v>3.0000000000000027E-2</v>
      </c>
      <c r="G64" s="3">
        <v>3.0000000000000027E-2</v>
      </c>
      <c r="I64" s="1">
        <v>40178</v>
      </c>
      <c r="J64" s="3">
        <v>9.5455041721905953</v>
      </c>
      <c r="K64" s="3">
        <v>0</v>
      </c>
      <c r="L64" s="3">
        <v>8.4149326848773143</v>
      </c>
      <c r="M64" s="3">
        <v>0.97893699531381839</v>
      </c>
      <c r="N64" s="3">
        <v>6.0375887077906878</v>
      </c>
      <c r="O64" s="3">
        <v>-0.476962560172418</v>
      </c>
      <c r="P64" s="3">
        <v>24.5</v>
      </c>
      <c r="Q64" s="4">
        <v>3641.6277500000001</v>
      </c>
      <c r="S64" s="2">
        <v>0.26212190886865344</v>
      </c>
      <c r="T64" s="2">
        <v>0</v>
      </c>
      <c r="U64" s="2">
        <v>0.23107613579881453</v>
      </c>
      <c r="V64" s="2">
        <v>2.6881852361593479E-2</v>
      </c>
      <c r="W64" s="2">
        <v>0.165793681350069</v>
      </c>
      <c r="X64" s="2">
        <v>-1.3097510039910531E-2</v>
      </c>
      <c r="Y64" s="2">
        <v>0.67277606833921999</v>
      </c>
      <c r="AA64" s="2">
        <v>1.7884391524254249E-3</v>
      </c>
      <c r="AB64" s="2">
        <v>0</v>
      </c>
      <c r="AC64" s="2">
        <v>1.9707700619030346E-4</v>
      </c>
      <c r="AD64" s="2">
        <v>2.7355934899745836E-4</v>
      </c>
      <c r="AE64" s="2">
        <v>0.1747520990435544</v>
      </c>
      <c r="AF64" s="2">
        <v>-1.3805214728814756E-2</v>
      </c>
      <c r="AG64" s="2">
        <v>0.16320595982235284</v>
      </c>
    </row>
    <row r="65" spans="1:33" x14ac:dyDescent="0.25">
      <c r="A65">
        <v>9</v>
      </c>
      <c r="B65" s="3">
        <v>0</v>
      </c>
      <c r="C65" s="3">
        <v>0</v>
      </c>
      <c r="D65" s="3">
        <v>0</v>
      </c>
      <c r="E65" s="3">
        <v>3.6000000000000032E-2</v>
      </c>
      <c r="F65" s="3">
        <v>0</v>
      </c>
      <c r="G65" s="3">
        <v>0</v>
      </c>
      <c r="I65" s="1">
        <v>40268</v>
      </c>
      <c r="J65" s="3">
        <v>9.5455041721905953</v>
      </c>
      <c r="K65" s="3">
        <v>0</v>
      </c>
      <c r="L65" s="3">
        <v>8.4149326848773143</v>
      </c>
      <c r="M65" s="3">
        <v>0.97893699531381839</v>
      </c>
      <c r="N65" s="3">
        <v>6.0375887077906878</v>
      </c>
      <c r="O65" s="3">
        <v>-0.476962560172418</v>
      </c>
      <c r="P65" s="3">
        <v>24.5</v>
      </c>
      <c r="Q65" s="4">
        <v>3670.26575</v>
      </c>
      <c r="S65" s="2">
        <v>0.26007664900533689</v>
      </c>
      <c r="T65" s="2">
        <v>0</v>
      </c>
      <c r="U65" s="2">
        <v>0.2292731169364865</v>
      </c>
      <c r="V65" s="2">
        <v>2.6672101204492298E-2</v>
      </c>
      <c r="W65" s="2">
        <v>0.164500042205137</v>
      </c>
      <c r="X65" s="2">
        <v>-1.2995314036113544E-2</v>
      </c>
      <c r="Y65" s="2">
        <v>0.6675265953153392</v>
      </c>
      <c r="AA65" s="2">
        <v>0.12914464276198395</v>
      </c>
      <c r="AB65" s="2">
        <v>0</v>
      </c>
      <c r="AC65" s="2">
        <v>1.4231090572207393E-2</v>
      </c>
      <c r="AD65" s="2">
        <v>1.705564811722627E-2</v>
      </c>
      <c r="AE65" s="2">
        <v>0.20468888577714212</v>
      </c>
      <c r="AF65" s="2">
        <v>-1.6170186431071144E-2</v>
      </c>
      <c r="AG65" s="2">
        <v>0.34895008079748857</v>
      </c>
    </row>
    <row r="66" spans="1:33" x14ac:dyDescent="0.25">
      <c r="A66">
        <v>10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I66" s="1">
        <v>40359</v>
      </c>
      <c r="J66" s="3">
        <v>9.5455041721905953</v>
      </c>
      <c r="K66" s="3">
        <v>0</v>
      </c>
      <c r="L66" s="3">
        <v>8.4149326848773143</v>
      </c>
      <c r="M66" s="3">
        <v>0.97893699531381839</v>
      </c>
      <c r="N66" s="3">
        <v>6.0375887077906878</v>
      </c>
      <c r="O66" s="3">
        <v>-0.476962560172418</v>
      </c>
      <c r="P66" s="3">
        <v>24.5</v>
      </c>
      <c r="Q66" s="4">
        <v>3722.15</v>
      </c>
      <c r="S66" s="2">
        <v>0.25645135666726476</v>
      </c>
      <c r="T66" s="2">
        <v>0</v>
      </c>
      <c r="U66" s="2">
        <v>0.22607720497232284</v>
      </c>
      <c r="V66" s="2">
        <v>2.6300310178628435E-2</v>
      </c>
      <c r="W66" s="2">
        <v>0.16220702303213699</v>
      </c>
      <c r="X66" s="2">
        <v>-1.281416816013374E-2</v>
      </c>
      <c r="Y66" s="2">
        <v>0.65822172669021939</v>
      </c>
      <c r="AA66" s="2">
        <v>0.1517335198207706</v>
      </c>
      <c r="AB66" s="2">
        <v>0</v>
      </c>
      <c r="AC66" s="2">
        <v>1.672027129602971E-2</v>
      </c>
      <c r="AD66" s="2">
        <v>2.3886321397960403E-2</v>
      </c>
      <c r="AE66" s="2">
        <v>0.22011843323654467</v>
      </c>
      <c r="AF66" s="2">
        <v>-1.7389102924843285E-2</v>
      </c>
      <c r="AG66" s="2">
        <v>0.39506944282646206</v>
      </c>
    </row>
    <row r="67" spans="1:33" x14ac:dyDescent="0.25">
      <c r="A67">
        <v>11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I67" s="1">
        <v>40451</v>
      </c>
      <c r="J67" s="3">
        <v>9.5455041721905953</v>
      </c>
      <c r="K67" s="3">
        <v>0</v>
      </c>
      <c r="L67" s="3">
        <v>8.4149326848773143</v>
      </c>
      <c r="M67" s="3">
        <v>0.97893699531381839</v>
      </c>
      <c r="N67" s="3">
        <v>6.0375887077906878</v>
      </c>
      <c r="O67" s="3">
        <v>-0.476962560172418</v>
      </c>
      <c r="P67" s="3">
        <v>24.5</v>
      </c>
      <c r="Q67" s="4">
        <v>3764.415</v>
      </c>
      <c r="S67" s="2">
        <v>0.25357204697650487</v>
      </c>
      <c r="T67" s="2">
        <v>0</v>
      </c>
      <c r="U67" s="2">
        <v>0.22353892131652103</v>
      </c>
      <c r="V67" s="2">
        <v>2.6005023232396493E-2</v>
      </c>
      <c r="W67" s="2">
        <v>0.16038584236304146</v>
      </c>
      <c r="X67" s="2">
        <v>-1.2670296982995179E-2</v>
      </c>
      <c r="Y67" s="2">
        <v>0.6508315369054688</v>
      </c>
      <c r="AA67" s="2">
        <v>0.17076989213771041</v>
      </c>
      <c r="AB67" s="2">
        <v>0</v>
      </c>
      <c r="AC67" s="2">
        <v>1.8817983851616867E-2</v>
      </c>
      <c r="AD67" s="2">
        <v>2.6082352249907622E-2</v>
      </c>
      <c r="AE67" s="2">
        <v>0.23241233171253067</v>
      </c>
      <c r="AF67" s="2">
        <v>-1.8360306757267266E-2</v>
      </c>
      <c r="AG67" s="2">
        <v>0.42972225319449836</v>
      </c>
    </row>
    <row r="68" spans="1:33" x14ac:dyDescent="0.25">
      <c r="A68">
        <v>12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I68" s="1">
        <v>40543</v>
      </c>
      <c r="J68" s="3">
        <v>28.636512516571784</v>
      </c>
      <c r="K68" s="3">
        <v>0</v>
      </c>
      <c r="L68" s="3">
        <v>25.244798054631946</v>
      </c>
      <c r="M68" s="3">
        <v>2.9368109859414551</v>
      </c>
      <c r="N68" s="3">
        <v>18.112766123372065</v>
      </c>
      <c r="O68" s="3">
        <v>-1.4308876805172539</v>
      </c>
      <c r="P68" s="3">
        <v>73.499999999999986</v>
      </c>
      <c r="Q68" s="4">
        <v>3807.5520000000001</v>
      </c>
      <c r="S68" s="2">
        <v>0.75209773934989688</v>
      </c>
      <c r="T68" s="2">
        <v>0</v>
      </c>
      <c r="U68" s="2">
        <v>0.66301912763455229</v>
      </c>
      <c r="V68" s="2">
        <v>7.7131211496033539E-2</v>
      </c>
      <c r="W68" s="2">
        <v>0.47570633633820536</v>
      </c>
      <c r="X68" s="2">
        <v>-3.7580253152609704E-2</v>
      </c>
      <c r="Y68" s="2">
        <v>1.9303741616660781</v>
      </c>
      <c r="AA68" s="2">
        <v>0.19237884489670584</v>
      </c>
      <c r="AB68" s="2">
        <v>0</v>
      </c>
      <c r="AC68" s="2">
        <v>2.1199181842543831E-2</v>
      </c>
      <c r="AD68" s="2">
        <v>2.786403599687199E-2</v>
      </c>
      <c r="AE68" s="2">
        <v>0.57432114366032538</v>
      </c>
      <c r="AF68" s="2">
        <v>-4.5370709450266264E-2</v>
      </c>
      <c r="AG68" s="2">
        <v>0.77039249694618084</v>
      </c>
    </row>
    <row r="69" spans="1:33" x14ac:dyDescent="0.25">
      <c r="A69">
        <v>13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I69" s="1">
        <v>40633</v>
      </c>
      <c r="J69" s="3">
        <v>28.636512516571784</v>
      </c>
      <c r="K69" s="3">
        <v>0</v>
      </c>
      <c r="L69" s="3">
        <v>25.244798054631946</v>
      </c>
      <c r="M69" s="3">
        <v>2.9368109859414551</v>
      </c>
      <c r="N69" s="3">
        <v>18.112766123372065</v>
      </c>
      <c r="O69" s="3">
        <v>-1.4308876805172539</v>
      </c>
      <c r="P69" s="3">
        <v>73.499999999999986</v>
      </c>
      <c r="Q69" s="4">
        <v>3809.5927499999998</v>
      </c>
      <c r="S69" s="2">
        <v>0.75169485023226656</v>
      </c>
      <c r="T69" s="2">
        <v>0</v>
      </c>
      <c r="U69" s="2">
        <v>0.66266395678729562</v>
      </c>
      <c r="V69" s="2">
        <v>7.7089893294800482E-2</v>
      </c>
      <c r="W69" s="2">
        <v>0.47545150655203411</v>
      </c>
      <c r="X69" s="2">
        <v>-3.7560121892747038E-2</v>
      </c>
      <c r="Y69" s="2">
        <v>1.9293400849736495</v>
      </c>
      <c r="AA69" s="2">
        <v>0.45927014442519298</v>
      </c>
      <c r="AB69" s="2">
        <v>0</v>
      </c>
      <c r="AC69" s="2">
        <v>5.0609261697920446E-2</v>
      </c>
      <c r="AD69" s="2">
        <v>6.1791203483485553E-2</v>
      </c>
      <c r="AE69" s="2">
        <v>0.63674892266080674</v>
      </c>
      <c r="AF69" s="2">
        <v>-5.0302432152663321E-2</v>
      </c>
      <c r="AG69" s="2">
        <v>1.1581171001147426</v>
      </c>
    </row>
    <row r="70" spans="1:33" x14ac:dyDescent="0.25">
      <c r="A70">
        <v>14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I70" s="1">
        <v>40724</v>
      </c>
      <c r="J70" s="3">
        <v>28.636512516571784</v>
      </c>
      <c r="K70" s="3">
        <v>0</v>
      </c>
      <c r="L70" s="3">
        <v>25.244798054631946</v>
      </c>
      <c r="M70" s="3">
        <v>2.9368109859414551</v>
      </c>
      <c r="N70" s="3">
        <v>18.112766123372065</v>
      </c>
      <c r="O70" s="3">
        <v>-1.4308876805172539</v>
      </c>
      <c r="P70" s="3">
        <v>73.499999999999986</v>
      </c>
      <c r="Q70" s="4">
        <v>3865.2314999999999</v>
      </c>
      <c r="S70" s="2">
        <v>0.74087444740558972</v>
      </c>
      <c r="T70" s="2">
        <v>0</v>
      </c>
      <c r="U70" s="2">
        <v>0.6531251247081048</v>
      </c>
      <c r="V70" s="2">
        <v>7.598020935981338E-2</v>
      </c>
      <c r="W70" s="2">
        <v>0.46860753678976452</v>
      </c>
      <c r="X70" s="2">
        <v>-3.7019456157212159E-2</v>
      </c>
      <c r="Y70" s="2">
        <v>1.9015678621060599</v>
      </c>
      <c r="AA70" s="2">
        <v>0.52654604666694271</v>
      </c>
      <c r="AB70" s="2">
        <v>0</v>
      </c>
      <c r="AC70" s="2">
        <v>5.8022728007117913E-2</v>
      </c>
      <c r="AD70" s="2">
        <v>7.6075735029536018E-2</v>
      </c>
      <c r="AE70" s="2">
        <v>0.66548994858373167</v>
      </c>
      <c r="AF70" s="2">
        <v>-5.2572940126896707E-2</v>
      </c>
      <c r="AG70" s="2">
        <v>1.2735615181604316</v>
      </c>
    </row>
    <row r="71" spans="1:33" x14ac:dyDescent="0.25">
      <c r="A71">
        <v>15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I71" s="1">
        <v>40816</v>
      </c>
      <c r="J71" s="3">
        <v>28.636512516571784</v>
      </c>
      <c r="K71" s="3">
        <v>0</v>
      </c>
      <c r="L71" s="3">
        <v>25.244798054631946</v>
      </c>
      <c r="M71" s="3">
        <v>2.9368109859414551</v>
      </c>
      <c r="N71" s="3">
        <v>18.112766123372065</v>
      </c>
      <c r="O71" s="3">
        <v>-1.4308876805172539</v>
      </c>
      <c r="P71" s="3">
        <v>73.499999999999986</v>
      </c>
      <c r="Q71" s="4">
        <v>3896.78125</v>
      </c>
      <c r="S71" s="2">
        <v>0.73487605999366234</v>
      </c>
      <c r="T71" s="2">
        <v>0</v>
      </c>
      <c r="U71" s="2">
        <v>0.64783718754117758</v>
      </c>
      <c r="V71" s="2">
        <v>7.5365046111876444E-2</v>
      </c>
      <c r="W71" s="2">
        <v>0.46481352073258059</v>
      </c>
      <c r="X71" s="2">
        <v>-3.6719733254650971E-2</v>
      </c>
      <c r="Y71" s="2">
        <v>1.8861720811246458</v>
      </c>
      <c r="AA71" s="2">
        <v>0.57588515416817343</v>
      </c>
      <c r="AB71" s="2">
        <v>0</v>
      </c>
      <c r="AC71" s="2">
        <v>6.3459649683350106E-2</v>
      </c>
      <c r="AD71" s="2">
        <v>8.0941623168726759E-2</v>
      </c>
      <c r="AE71" s="2">
        <v>0.69329282503903611</v>
      </c>
      <c r="AF71" s="2">
        <v>-5.4769335372761664E-2</v>
      </c>
      <c r="AG71" s="2">
        <v>1.3588099166865246</v>
      </c>
    </row>
    <row r="72" spans="1:33" x14ac:dyDescent="0.25">
      <c r="A72">
        <v>16</v>
      </c>
      <c r="B72" s="3">
        <v>-1.0000000000000009E-2</v>
      </c>
      <c r="C72" s="3">
        <v>-5.0000000000000044E-3</v>
      </c>
      <c r="D72" s="3">
        <v>-1.2500000000000011E-3</v>
      </c>
      <c r="E72" s="3">
        <v>0</v>
      </c>
      <c r="F72" s="3">
        <v>-2.0000000000000018E-2</v>
      </c>
      <c r="G72" s="3">
        <v>-2.0000000000000018E-2</v>
      </c>
      <c r="I72" s="1">
        <v>40908</v>
      </c>
      <c r="J72" s="3">
        <v>24.642985260859394</v>
      </c>
      <c r="K72" s="3">
        <v>0</v>
      </c>
      <c r="L72" s="3">
        <v>21.724264992591436</v>
      </c>
      <c r="M72" s="3">
        <v>2.5272557123917965</v>
      </c>
      <c r="N72" s="3">
        <v>15.586836153786164</v>
      </c>
      <c r="O72" s="3">
        <v>-1.2313421196287935</v>
      </c>
      <c r="P72" s="3">
        <v>63.25</v>
      </c>
      <c r="Q72" s="4">
        <v>3946.328</v>
      </c>
      <c r="S72" s="2">
        <v>0.62445354924525764</v>
      </c>
      <c r="T72" s="2">
        <v>0</v>
      </c>
      <c r="U72" s="2">
        <v>0.55049314179134212</v>
      </c>
      <c r="V72" s="2">
        <v>6.4040690798935027E-2</v>
      </c>
      <c r="W72" s="2">
        <v>0.39497061961869778</v>
      </c>
      <c r="X72" s="2">
        <v>-3.1202224438232035E-2</v>
      </c>
      <c r="Y72" s="2">
        <v>1.6027557770160006</v>
      </c>
      <c r="AA72" s="2">
        <v>0.61609905949172905</v>
      </c>
      <c r="AB72" s="2">
        <v>0</v>
      </c>
      <c r="AC72" s="2">
        <v>6.7891019941398123E-2</v>
      </c>
      <c r="AD72" s="2">
        <v>8.5164392991267976E-2</v>
      </c>
      <c r="AE72" s="2">
        <v>0.64043541606279086</v>
      </c>
      <c r="AF72" s="2">
        <v>-5.0593660889195216E-2</v>
      </c>
      <c r="AG72" s="2">
        <v>1.3589962275979908</v>
      </c>
    </row>
    <row r="73" spans="1:33" x14ac:dyDescent="0.25">
      <c r="A73">
        <v>17</v>
      </c>
      <c r="B73" s="3">
        <v>0</v>
      </c>
      <c r="C73" s="3">
        <v>0</v>
      </c>
      <c r="D73" s="3">
        <v>0</v>
      </c>
      <c r="E73" s="3">
        <v>-1.4999999999999902E-2</v>
      </c>
      <c r="F73" s="3">
        <v>0</v>
      </c>
      <c r="G73" s="3">
        <v>0</v>
      </c>
      <c r="I73" s="1">
        <v>40999</v>
      </c>
      <c r="J73" s="3">
        <v>24.642985260859394</v>
      </c>
      <c r="K73" s="3">
        <v>0</v>
      </c>
      <c r="L73" s="3">
        <v>21.724264992591436</v>
      </c>
      <c r="M73" s="3">
        <v>2.5272557123917965</v>
      </c>
      <c r="N73" s="3">
        <v>15.586836153786164</v>
      </c>
      <c r="O73" s="3">
        <v>-1.2313421196287935</v>
      </c>
      <c r="P73" s="3">
        <v>63.25</v>
      </c>
      <c r="Q73" s="4">
        <v>3993.4702499999999</v>
      </c>
      <c r="S73" s="2">
        <v>0.61708197928504405</v>
      </c>
      <c r="T73" s="2">
        <v>0</v>
      </c>
      <c r="U73" s="2">
        <v>0.54399466210099945</v>
      </c>
      <c r="V73" s="2">
        <v>6.3284701129094345E-2</v>
      </c>
      <c r="W73" s="2">
        <v>0.39030805735403101</v>
      </c>
      <c r="X73" s="2">
        <v>-3.0833887384757494E-2</v>
      </c>
      <c r="Y73" s="2">
        <v>1.5838355124844112</v>
      </c>
      <c r="AA73" s="2">
        <v>0.60494093901236912</v>
      </c>
      <c r="AB73" s="2">
        <v>0</v>
      </c>
      <c r="AC73" s="2">
        <v>6.6661451143488079E-2</v>
      </c>
      <c r="AD73" s="2">
        <v>8.1259438764532121E-2</v>
      </c>
      <c r="AE73" s="2">
        <v>0.627437844840949</v>
      </c>
      <c r="AF73" s="2">
        <v>-4.956686771959861E-2</v>
      </c>
      <c r="AG73" s="2">
        <v>1.3307328060417396</v>
      </c>
    </row>
    <row r="74" spans="1:33" x14ac:dyDescent="0.25">
      <c r="A74">
        <v>18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I74" s="1">
        <v>41090</v>
      </c>
      <c r="J74" s="3">
        <v>24.642985260859394</v>
      </c>
      <c r="K74" s="3">
        <v>0</v>
      </c>
      <c r="L74" s="3">
        <v>21.724264992591436</v>
      </c>
      <c r="M74" s="3">
        <v>2.5272557123917965</v>
      </c>
      <c r="N74" s="3">
        <v>15.586836153786164</v>
      </c>
      <c r="O74" s="3">
        <v>-1.2313421196287935</v>
      </c>
      <c r="P74" s="3">
        <v>63.25</v>
      </c>
      <c r="Q74" s="4">
        <v>4030.4627500000001</v>
      </c>
      <c r="S74" s="2">
        <v>0.61141826111305442</v>
      </c>
      <c r="T74" s="2">
        <v>0</v>
      </c>
      <c r="U74" s="2">
        <v>0.53900175588005206</v>
      </c>
      <c r="V74" s="2">
        <v>6.2703859808449947E-2</v>
      </c>
      <c r="W74" s="2">
        <v>0.38672572160073093</v>
      </c>
      <c r="X74" s="2">
        <v>-3.0550886982612439E-2</v>
      </c>
      <c r="Y74" s="2">
        <v>1.569298711419675</v>
      </c>
      <c r="AA74" s="2">
        <v>0.63459543022872578</v>
      </c>
      <c r="AB74" s="2">
        <v>0</v>
      </c>
      <c r="AC74" s="2">
        <v>6.9929227036836461E-2</v>
      </c>
      <c r="AD74" s="2">
        <v>7.9651684447107685E-2</v>
      </c>
      <c r="AE74" s="2">
        <v>0.61738071994262</v>
      </c>
      <c r="AF74" s="2">
        <v>-4.8772366425846835E-2</v>
      </c>
      <c r="AG74" s="2">
        <v>1.3527846952294431</v>
      </c>
    </row>
    <row r="75" spans="1:33" x14ac:dyDescent="0.25">
      <c r="A75">
        <v>19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I75" s="1">
        <v>41182</v>
      </c>
      <c r="J75" s="3">
        <v>24.642985260859394</v>
      </c>
      <c r="K75" s="3">
        <v>0</v>
      </c>
      <c r="L75" s="3">
        <v>21.724264992591436</v>
      </c>
      <c r="M75" s="3">
        <v>2.5272557123917965</v>
      </c>
      <c r="N75" s="3">
        <v>15.586836153786164</v>
      </c>
      <c r="O75" s="3">
        <v>-1.2313421196287935</v>
      </c>
      <c r="P75" s="3">
        <v>63.25</v>
      </c>
      <c r="Q75" s="4">
        <v>4056.9847500000001</v>
      </c>
      <c r="S75" s="2">
        <v>0.60742119528202299</v>
      </c>
      <c r="T75" s="2">
        <v>0</v>
      </c>
      <c r="U75" s="2">
        <v>0.53547810335228485</v>
      </c>
      <c r="V75" s="2">
        <v>6.2293941637118468E-2</v>
      </c>
      <c r="W75" s="2">
        <v>0.38419755346100731</v>
      </c>
      <c r="X75" s="2">
        <v>-3.0351164608858672E-2</v>
      </c>
      <c r="Y75" s="2">
        <v>1.5590396291235751</v>
      </c>
      <c r="AA75" s="2">
        <v>0.65068455656850177</v>
      </c>
      <c r="AB75" s="2">
        <v>0</v>
      </c>
      <c r="AC75" s="2">
        <v>7.1702167898123489E-2</v>
      </c>
      <c r="AD75" s="2">
        <v>7.958564761510413E-2</v>
      </c>
      <c r="AE75" s="2">
        <v>0.61630136265556545</v>
      </c>
      <c r="AF75" s="2">
        <v>-4.8687098442237751E-2</v>
      </c>
      <c r="AG75" s="2">
        <v>1.3695866362950568</v>
      </c>
    </row>
    <row r="76" spans="1:33" x14ac:dyDescent="0.25">
      <c r="A76">
        <v>20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I76" s="1">
        <v>41274</v>
      </c>
      <c r="J76" s="3">
        <v>4.3831396709038444</v>
      </c>
      <c r="K76" s="3">
        <v>0</v>
      </c>
      <c r="L76" s="3">
        <v>3.8639997022395836</v>
      </c>
      <c r="M76" s="3">
        <v>0.44951188560328392</v>
      </c>
      <c r="N76" s="3">
        <v>2.772362161740622</v>
      </c>
      <c r="O76" s="3">
        <v>-0.2190134204873348</v>
      </c>
      <c r="P76" s="3">
        <v>11.25</v>
      </c>
      <c r="Q76" s="4">
        <v>4074.33725</v>
      </c>
      <c r="S76" s="2">
        <v>0.10757920618632746</v>
      </c>
      <c r="T76" s="2">
        <v>0</v>
      </c>
      <c r="U76" s="2">
        <v>9.4837502767832579E-2</v>
      </c>
      <c r="V76" s="2">
        <v>1.1032760864439583E-2</v>
      </c>
      <c r="W76" s="2">
        <v>6.8044493904882861E-2</v>
      </c>
      <c r="X76" s="2">
        <v>-5.3754367164214204E-3</v>
      </c>
      <c r="Y76" s="2">
        <v>0.27611852700706108</v>
      </c>
      <c r="AA76" s="2">
        <v>0.63612355691270506</v>
      </c>
      <c r="AB76" s="2">
        <v>0</v>
      </c>
      <c r="AC76" s="2">
        <v>7.0097618917292534E-2</v>
      </c>
      <c r="AD76" s="2">
        <v>7.9975648168050598E-2</v>
      </c>
      <c r="AE76" s="2">
        <v>0.27797137760881568</v>
      </c>
      <c r="AF76" s="2">
        <v>-2.1959418956093463E-2</v>
      </c>
      <c r="AG76" s="2">
        <v>1.0422087826507704</v>
      </c>
    </row>
    <row r="77" spans="1:33" x14ac:dyDescent="0.25">
      <c r="A77">
        <v>21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I77" s="1">
        <v>41364</v>
      </c>
      <c r="J77" s="3">
        <v>4.3831396709038444</v>
      </c>
      <c r="K77" s="3">
        <v>0</v>
      </c>
      <c r="L77" s="3">
        <v>3.8639997022395836</v>
      </c>
      <c r="M77" s="3">
        <v>0.44951188560328392</v>
      </c>
      <c r="N77" s="3">
        <v>2.772362161740622</v>
      </c>
      <c r="O77" s="3">
        <v>-0.2190134204873348</v>
      </c>
      <c r="P77" s="3">
        <v>11.25</v>
      </c>
      <c r="Q77" s="4">
        <v>4118.8599999999997</v>
      </c>
      <c r="S77" s="2">
        <v>0.10641633051144844</v>
      </c>
      <c r="T77" s="2">
        <v>0</v>
      </c>
      <c r="U77" s="2">
        <v>9.3812358328265205E-2</v>
      </c>
      <c r="V77" s="2">
        <v>1.0913502415796699E-2</v>
      </c>
      <c r="W77" s="2">
        <v>6.7308968057681551E-2</v>
      </c>
      <c r="X77" s="2">
        <v>-5.3173310208974043E-3</v>
      </c>
      <c r="Y77" s="2">
        <v>0.27313382829229449</v>
      </c>
      <c r="AA77" s="2">
        <v>0.37859752047278478</v>
      </c>
      <c r="AB77" s="2">
        <v>0</v>
      </c>
      <c r="AC77" s="2">
        <v>4.1719543985972864E-2</v>
      </c>
      <c r="AD77" s="2">
        <v>4.661348448296182E-2</v>
      </c>
      <c r="AE77" s="2">
        <v>0.21456288494359846</v>
      </c>
      <c r="AF77" s="2">
        <v>-1.6950221002736538E-2</v>
      </c>
      <c r="AG77" s="2">
        <v>0.66454321288258134</v>
      </c>
    </row>
    <row r="78" spans="1:33" x14ac:dyDescent="0.25">
      <c r="A78">
        <v>22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I78" s="1">
        <v>41455</v>
      </c>
      <c r="J78" s="3">
        <v>4.3831396709038444</v>
      </c>
      <c r="K78" s="3">
        <v>0</v>
      </c>
      <c r="L78" s="3">
        <v>3.8639997022395836</v>
      </c>
      <c r="M78" s="3">
        <v>0.44951188560328392</v>
      </c>
      <c r="N78" s="3">
        <v>2.772362161740622</v>
      </c>
      <c r="O78" s="3">
        <v>-0.2190134204873348</v>
      </c>
      <c r="P78" s="3">
        <v>11.25</v>
      </c>
      <c r="Q78" s="4">
        <v>4135.3474999999999</v>
      </c>
      <c r="S78" s="2">
        <v>0.10599205195945068</v>
      </c>
      <c r="T78" s="2">
        <v>0</v>
      </c>
      <c r="U78" s="2">
        <v>9.3438331415669026E-2</v>
      </c>
      <c r="V78" s="2">
        <v>1.0869990626018344E-2</v>
      </c>
      <c r="W78" s="2">
        <v>6.7040609325833486E-2</v>
      </c>
      <c r="X78" s="2">
        <v>-5.296130989894678E-3</v>
      </c>
      <c r="Y78" s="2">
        <v>0.27204485233707687</v>
      </c>
      <c r="AA78" s="2">
        <v>0.32125114455666154</v>
      </c>
      <c r="AB78" s="2">
        <v>0</v>
      </c>
      <c r="AC78" s="2">
        <v>3.540026157366024E-2</v>
      </c>
      <c r="AD78" s="2">
        <v>3.252168068219867E-2</v>
      </c>
      <c r="AE78" s="2">
        <v>0.17798082692149977</v>
      </c>
      <c r="AF78" s="2">
        <v>-1.4060280515720339E-2</v>
      </c>
      <c r="AG78" s="2">
        <v>0.55309363321829985</v>
      </c>
    </row>
    <row r="79" spans="1:33" x14ac:dyDescent="0.25">
      <c r="A79">
        <v>23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I79" s="1">
        <v>41547</v>
      </c>
      <c r="J79" s="3">
        <v>4.3831396709038444</v>
      </c>
      <c r="K79" s="3">
        <v>0</v>
      </c>
      <c r="L79" s="3">
        <v>3.8639997022395836</v>
      </c>
      <c r="M79" s="3">
        <v>0.44951188560328392</v>
      </c>
      <c r="N79" s="3">
        <v>2.772362161740622</v>
      </c>
      <c r="O79" s="3">
        <v>-0.2190134204873348</v>
      </c>
      <c r="P79" s="3">
        <v>11.25</v>
      </c>
      <c r="Q79" s="4">
        <v>4187.3372499999996</v>
      </c>
      <c r="S79" s="2">
        <v>0.10467606044638139</v>
      </c>
      <c r="T79" s="2">
        <v>0</v>
      </c>
      <c r="U79" s="2">
        <v>9.2278206209437372E-2</v>
      </c>
      <c r="V79" s="2">
        <v>1.0735029417639669E-2</v>
      </c>
      <c r="W79" s="2">
        <v>6.6208236791546277E-2</v>
      </c>
      <c r="X79" s="2">
        <v>-5.2303745175370057E-3</v>
      </c>
      <c r="Y79" s="2">
        <v>0.26866715834746774</v>
      </c>
      <c r="AA79" s="2">
        <v>0.27019883477830725</v>
      </c>
      <c r="AB79" s="2">
        <v>0</v>
      </c>
      <c r="AC79" s="2">
        <v>2.9774553616767618E-2</v>
      </c>
      <c r="AD79" s="2">
        <v>2.7198479825375155E-2</v>
      </c>
      <c r="AE79" s="2">
        <v>0.14284902405020139</v>
      </c>
      <c r="AF79" s="2">
        <v>-1.1284908516739174E-2</v>
      </c>
      <c r="AG79" s="2">
        <v>0.45873598375391222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Data</vt:lpstr>
      <vt:lpstr>Additional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Willie Powell</dc:creator>
  <cp:lastModifiedBy>Lawson, Aidan</cp:lastModifiedBy>
  <dcterms:created xsi:type="dcterms:W3CDTF">2018-06-27T22:18:03Z</dcterms:created>
  <dcterms:modified xsi:type="dcterms:W3CDTF">2020-01-29T19:18:15Z</dcterms:modified>
</cp:coreProperties>
</file>