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<sst xmlns="http://schemas.openxmlformats.org/spreadsheetml/2006/main" count="195" uniqueCount="65">
  <si>
    <t>Stock Quotes for 12/31/1874</t>
  </si>
  <si>
    <t>(This yr sees a lot of companies halving their dividends giveouts)</t>
  </si>
  <si>
    <t>Sector</t>
  </si>
  <si>
    <t>Unique No</t>
  </si>
  <si>
    <t>Shares</t>
  </si>
  <si>
    <t>Closing Quotations</t>
  </si>
  <si>
    <t>Paid Up</t>
  </si>
  <si>
    <t>Dividend Last Year</t>
  </si>
  <si>
    <t>Notes</t>
  </si>
  <si>
    <t>Value</t>
  </si>
  <si>
    <t>Currency</t>
  </si>
  <si>
    <t>Value in US$</t>
  </si>
  <si>
    <t xml:space="preserve">Value </t>
  </si>
  <si>
    <t>To shareholders</t>
  </si>
  <si>
    <t>In the form of</t>
  </si>
  <si>
    <t>Bank</t>
  </si>
  <si>
    <t>Hongkong &amp; Shanghai Banking Corporation</t>
  </si>
  <si>
    <t xml:space="preserve">% cash premium </t>
  </si>
  <si>
    <t>$</t>
  </si>
  <si>
    <t>%</t>
  </si>
  <si>
    <t>Shipping</t>
  </si>
  <si>
    <t xml:space="preserve">Shanghai Steam Navigation Co. </t>
  </si>
  <si>
    <t>Taels</t>
  </si>
  <si>
    <t>Union Steam Navigation Company</t>
  </si>
  <si>
    <t>N.A</t>
  </si>
  <si>
    <t>North-China Steamer Company</t>
  </si>
  <si>
    <t>China Coast Steam Navigation Co.</t>
  </si>
  <si>
    <t>China Merchants S.N.Co</t>
  </si>
  <si>
    <t>(closing quotation stated nominal - how?)</t>
  </si>
  <si>
    <t>Shanghai Tug and Lighter Company</t>
  </si>
  <si>
    <t>Shanghai Tug Boat Association</t>
  </si>
  <si>
    <t>First Year</t>
  </si>
  <si>
    <t>(closing quotation stated nominal)</t>
  </si>
  <si>
    <t>Docks</t>
  </si>
  <si>
    <t>Shanghai Dock Co.</t>
  </si>
  <si>
    <t>(dividends was quoted per share)</t>
  </si>
  <si>
    <t>Pootung Dock Co.</t>
  </si>
  <si>
    <t>Gas</t>
  </si>
  <si>
    <t>Shanghai Gas Co.</t>
  </si>
  <si>
    <t>Compagnie du Gaz (also known as the French Gas company in this case)</t>
  </si>
  <si>
    <t>Hongkong &amp; China Gas Co. (Limited)</t>
  </si>
  <si>
    <t>Sterling Pounds</t>
  </si>
  <si>
    <t>(closing quotation stated nominal only -how?)</t>
  </si>
  <si>
    <t>Insurance (Marine)</t>
  </si>
  <si>
    <t>China Traders' Insurance Co.,Limited</t>
  </si>
  <si>
    <t>(dividends quoted per share, and exchange was 73.25)</t>
  </si>
  <si>
    <t>North-China Ins. Co., 1872/1874</t>
  </si>
  <si>
    <t>North-China Ins. Co., 1875/1877</t>
  </si>
  <si>
    <t>Union In. Society of Canton 1871-1873</t>
  </si>
  <si>
    <t>(dividends quoted per share)</t>
  </si>
  <si>
    <t>Union In. Society of Canton 1874</t>
  </si>
  <si>
    <t>Yangtsze Insurance Association</t>
  </si>
  <si>
    <t>Chinese Insurance Co.,Limited</t>
  </si>
  <si>
    <t>(exchange 72.75)</t>
  </si>
  <si>
    <t>China and Japan Marine Insurance Co.</t>
  </si>
  <si>
    <t>Insurance (Fire)</t>
  </si>
  <si>
    <t>Hongkong Fire In. Co.,Limited</t>
  </si>
  <si>
    <t>China Fire In. Co.,Limited</t>
  </si>
  <si>
    <t>Victoria Fire Insurance Co. (Limited)</t>
  </si>
  <si>
    <t>Wharfs</t>
  </si>
  <si>
    <t>Shanghai &amp; H'kew Wharf Co.</t>
  </si>
  <si>
    <t>Miscellaneous</t>
  </si>
  <si>
    <t>Shanghai Racquet Club</t>
  </si>
  <si>
    <t>Bridge of Boats (Ningpo)</t>
  </si>
  <si>
    <t>Shanghai and Pootung Foundry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</si>
</sst>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140625" style="1" bestFit="1" customWidth="1"/>
    <col min="2" max="2" width="9.140625" style="1" customWidth="1"/>
    <col min="3" max="3" width="64.00390625" style="0" bestFit="1" customWidth="1"/>
    <col min="4" max="4" width="9.140625" style="1" customWidth="1"/>
    <col min="5" max="5" width="15.7109375" style="0" bestFit="1" customWidth="1"/>
    <col min="6" max="6" width="11.8515625" style="1" bestFit="1" customWidth="1"/>
    <col min="7" max="7" width="9.140625" style="1" customWidth="1"/>
    <col min="8" max="8" width="14.28125" style="1" bestFit="1" customWidth="1"/>
    <col min="9" max="9" width="14.28125" style="1" customWidth="1"/>
    <col min="10" max="10" width="14.28125" style="1" bestFit="1" customWidth="1"/>
    <col min="11" max="11" width="11.7109375" style="0" bestFit="1" customWidth="1"/>
    <col min="12" max="12" width="11.8515625" style="2" bestFit="1" customWidth="1"/>
    <col min="13" max="13" width="47.140625" style="0" bestFit="1" customWidth="1"/>
  </cols>
  <sheetData>
    <row r="1" spans="1:3" ht="12.75">
      <c r="A1" s="1" t="s">
        <v>0</v>
      </c>
      <c r="C1" t="s">
        <v>1</v>
      </c>
    </row>
    <row r="3" spans="1:13" ht="12.75">
      <c r="A3" s="1" t="s">
        <v>2</v>
      </c>
      <c r="B3" s="1" t="s">
        <v>3</v>
      </c>
      <c r="C3" s="3" t="s">
        <v>4</v>
      </c>
      <c r="D3" s="4" t="s">
        <v>5</v>
      </c>
      <c r="E3" s="4"/>
      <c r="G3" s="4" t="s">
        <v>6</v>
      </c>
      <c r="H3" s="4"/>
      <c r="I3" s="4"/>
      <c r="J3" s="4" t="s">
        <v>7</v>
      </c>
      <c r="K3" s="4"/>
      <c r="L3" s="4"/>
      <c r="M3" s="1" t="s">
        <v>8</v>
      </c>
    </row>
    <row r="4" spans="4:13" ht="12.75">
      <c r="D4" s="1" t="s">
        <v>9</v>
      </c>
      <c r="E4" s="1" t="s">
        <v>10</v>
      </c>
      <c r="F4" s="1" t="s">
        <v>11</v>
      </c>
      <c r="G4" s="5" t="s">
        <v>12</v>
      </c>
      <c r="H4" s="5" t="s">
        <v>10</v>
      </c>
      <c r="I4" s="1" t="s">
        <v>11</v>
      </c>
      <c r="J4" s="1" t="s">
        <v>13</v>
      </c>
      <c r="K4" s="1" t="s">
        <v>14</v>
      </c>
      <c r="L4" s="2" t="s">
        <v>11</v>
      </c>
      <c r="M4" s="1"/>
    </row>
    <row r="5" spans="1:12" ht="12.75">
      <c r="A5" s="1" t="s">
        <v>15</v>
      </c>
      <c r="B5" s="1">
        <v>106</v>
      </c>
      <c r="C5" s="3" t="s">
        <v>16</v>
      </c>
      <c r="D5" s="1">
        <v>2</v>
      </c>
      <c r="E5" s="1" t="s">
        <v>17</v>
      </c>
      <c r="F5" s="2">
        <f>125/0.7096*73.75/100*1.02</f>
        <v>132.51303551296505</v>
      </c>
      <c r="G5" s="1">
        <v>125</v>
      </c>
      <c r="H5" s="1" t="s">
        <v>18</v>
      </c>
      <c r="I5" s="2">
        <f>G5/0.7096*73.75/100</f>
        <v>129.91474069898533</v>
      </c>
      <c r="J5" s="1">
        <v>4</v>
      </c>
      <c r="K5" s="1" t="s">
        <v>19</v>
      </c>
      <c r="L5" s="2">
        <f>J5*I5/100</f>
        <v>5.196589627959413</v>
      </c>
    </row>
    <row r="7" spans="1:12" ht="12.75">
      <c r="A7" s="1" t="s">
        <v>20</v>
      </c>
      <c r="B7" s="1">
        <v>201</v>
      </c>
      <c r="C7" s="3" t="s">
        <v>21</v>
      </c>
      <c r="D7" s="1">
        <v>80</v>
      </c>
      <c r="E7" s="1" t="s">
        <v>22</v>
      </c>
      <c r="F7" s="2">
        <f>D7/0.7096</f>
        <v>112.73957158962796</v>
      </c>
      <c r="G7" s="1">
        <v>100</v>
      </c>
      <c r="H7" s="1" t="s">
        <v>22</v>
      </c>
      <c r="I7" s="2">
        <f aca="true" t="shared" si="0" ref="I7:I13">G7/0.7096</f>
        <v>140.92446448703495</v>
      </c>
      <c r="J7" s="1">
        <v>4</v>
      </c>
      <c r="K7" s="1" t="s">
        <v>19</v>
      </c>
      <c r="L7" s="2">
        <f>J7*I7/100</f>
        <v>5.636978579481398</v>
      </c>
    </row>
    <row r="8" spans="1:12" ht="12.75">
      <c r="A8" s="1" t="s">
        <v>20</v>
      </c>
      <c r="B8" s="1">
        <v>202</v>
      </c>
      <c r="C8" s="3" t="s">
        <v>23</v>
      </c>
      <c r="D8" s="1">
        <v>21</v>
      </c>
      <c r="E8" s="1" t="s">
        <v>22</v>
      </c>
      <c r="F8" s="2">
        <f>D8/0.7096</f>
        <v>29.594137542277338</v>
      </c>
      <c r="G8" s="1">
        <v>50</v>
      </c>
      <c r="H8" s="1" t="s">
        <v>22</v>
      </c>
      <c r="I8" s="2">
        <f t="shared" si="0"/>
        <v>70.46223224351748</v>
      </c>
      <c r="J8" s="1" t="s">
        <v>24</v>
      </c>
      <c r="K8" s="1" t="s">
        <v>24</v>
      </c>
      <c r="L8" s="2" t="s">
        <v>24</v>
      </c>
    </row>
    <row r="9" spans="1:12" ht="12.75">
      <c r="A9" s="1" t="s">
        <v>20</v>
      </c>
      <c r="B9" s="1">
        <v>203</v>
      </c>
      <c r="C9" s="3" t="s">
        <v>25</v>
      </c>
      <c r="D9" s="1">
        <v>8</v>
      </c>
      <c r="E9" s="1" t="s">
        <v>22</v>
      </c>
      <c r="F9" s="2">
        <f>D9/0.7096</f>
        <v>11.273957158962796</v>
      </c>
      <c r="G9" s="1">
        <v>100</v>
      </c>
      <c r="H9" s="1" t="s">
        <v>22</v>
      </c>
      <c r="I9" s="2">
        <f t="shared" si="0"/>
        <v>140.92446448703495</v>
      </c>
      <c r="J9" s="1" t="s">
        <v>24</v>
      </c>
      <c r="K9" s="1" t="s">
        <v>24</v>
      </c>
      <c r="L9" s="2" t="s">
        <v>24</v>
      </c>
    </row>
    <row r="10" spans="1:12" ht="12.75">
      <c r="A10" s="1" t="s">
        <v>20</v>
      </c>
      <c r="B10" s="1">
        <v>209</v>
      </c>
      <c r="C10" s="3" t="s">
        <v>26</v>
      </c>
      <c r="D10" s="1">
        <v>73</v>
      </c>
      <c r="E10" s="1" t="s">
        <v>22</v>
      </c>
      <c r="F10" s="2">
        <f>D10/0.7096</f>
        <v>102.87485907553551</v>
      </c>
      <c r="G10" s="1">
        <v>85</v>
      </c>
      <c r="H10" s="1" t="s">
        <v>22</v>
      </c>
      <c r="I10" s="2">
        <f t="shared" si="0"/>
        <v>119.7857948139797</v>
      </c>
      <c r="J10" s="1">
        <v>5</v>
      </c>
      <c r="K10" s="1" t="s">
        <v>19</v>
      </c>
      <c r="L10" s="2">
        <f>J10*I10/100</f>
        <v>5.989289740698986</v>
      </c>
    </row>
    <row r="11" spans="1:13" ht="12.75">
      <c r="A11" s="1" t="s">
        <v>20</v>
      </c>
      <c r="B11" s="1">
        <v>210</v>
      </c>
      <c r="C11" s="3" t="s">
        <v>27</v>
      </c>
      <c r="D11" s="1" t="s">
        <v>24</v>
      </c>
      <c r="E11" s="1" t="s">
        <v>24</v>
      </c>
      <c r="F11" s="2" t="s">
        <v>24</v>
      </c>
      <c r="G11" s="1">
        <v>500</v>
      </c>
      <c r="H11" s="1" t="s">
        <v>22</v>
      </c>
      <c r="I11" s="2">
        <f t="shared" si="0"/>
        <v>704.6223224351747</v>
      </c>
      <c r="J11" s="1">
        <v>10</v>
      </c>
      <c r="K11" s="1" t="s">
        <v>19</v>
      </c>
      <c r="L11" s="2">
        <f>J11*I11/100</f>
        <v>70.46223224351748</v>
      </c>
      <c r="M11" s="1" t="s">
        <v>28</v>
      </c>
    </row>
    <row r="12" spans="1:12" ht="12.75">
      <c r="A12" s="1" t="s">
        <v>20</v>
      </c>
      <c r="B12" s="1">
        <v>206</v>
      </c>
      <c r="C12" s="3" t="s">
        <v>29</v>
      </c>
      <c r="D12" s="1">
        <v>600</v>
      </c>
      <c r="E12" s="1" t="s">
        <v>22</v>
      </c>
      <c r="F12" s="2">
        <f>D12/0.7096</f>
        <v>845.5467869222097</v>
      </c>
      <c r="G12" s="1">
        <v>850</v>
      </c>
      <c r="H12" s="1" t="s">
        <v>22</v>
      </c>
      <c r="I12" s="2">
        <f t="shared" si="0"/>
        <v>1197.8579481397971</v>
      </c>
      <c r="J12" s="1">
        <v>6</v>
      </c>
      <c r="K12" s="1" t="s">
        <v>19</v>
      </c>
      <c r="L12" s="2">
        <f>J12*I12/100</f>
        <v>71.87147688838782</v>
      </c>
    </row>
    <row r="13" spans="1:13" ht="12.75">
      <c r="A13" s="1" t="s">
        <v>20</v>
      </c>
      <c r="B13" s="1">
        <v>211</v>
      </c>
      <c r="C13" s="3" t="s">
        <v>30</v>
      </c>
      <c r="D13" s="1" t="s">
        <v>24</v>
      </c>
      <c r="E13" s="1" t="s">
        <v>24</v>
      </c>
      <c r="F13" s="2" t="s">
        <v>24</v>
      </c>
      <c r="G13" s="1">
        <v>100</v>
      </c>
      <c r="H13" s="1" t="s">
        <v>22</v>
      </c>
      <c r="I13" s="2">
        <f t="shared" si="0"/>
        <v>140.92446448703495</v>
      </c>
      <c r="J13" s="1" t="s">
        <v>31</v>
      </c>
      <c r="K13" s="1" t="s">
        <v>24</v>
      </c>
      <c r="L13" s="2" t="s">
        <v>24</v>
      </c>
      <c r="M13" s="1" t="s">
        <v>32</v>
      </c>
    </row>
    <row r="14" spans="6:9" ht="12.75">
      <c r="F14" s="2"/>
      <c r="I14" s="2"/>
    </row>
    <row r="15" spans="1:13" ht="12.75">
      <c r="A15" s="1" t="s">
        <v>33</v>
      </c>
      <c r="B15" s="1">
        <v>300</v>
      </c>
      <c r="C15" s="3" t="s">
        <v>34</v>
      </c>
      <c r="D15" s="1">
        <v>205</v>
      </c>
      <c r="E15" s="1" t="s">
        <v>22</v>
      </c>
      <c r="F15" s="2">
        <f>D15/0.7096</f>
        <v>288.89515219842167</v>
      </c>
      <c r="G15" s="1">
        <v>500</v>
      </c>
      <c r="H15" s="1" t="s">
        <v>22</v>
      </c>
      <c r="I15" s="2">
        <f>G15/0.7096</f>
        <v>704.6223224351747</v>
      </c>
      <c r="J15" s="1">
        <v>10</v>
      </c>
      <c r="K15" s="1" t="s">
        <v>22</v>
      </c>
      <c r="L15" s="2">
        <f>J15/0.7096</f>
        <v>14.092446448703495</v>
      </c>
      <c r="M15" s="1" t="s">
        <v>35</v>
      </c>
    </row>
    <row r="16" spans="1:13" ht="12.75">
      <c r="A16" s="1" t="s">
        <v>33</v>
      </c>
      <c r="B16" s="1">
        <v>301</v>
      </c>
      <c r="C16" s="3" t="s">
        <v>36</v>
      </c>
      <c r="D16" s="1">
        <v>85</v>
      </c>
      <c r="E16" s="1" t="s">
        <v>22</v>
      </c>
      <c r="F16" s="2">
        <f>D16/0.7096</f>
        <v>119.7857948139797</v>
      </c>
      <c r="G16" s="1">
        <v>100</v>
      </c>
      <c r="H16" s="1" t="s">
        <v>22</v>
      </c>
      <c r="I16" s="2">
        <f>G16/0.7096</f>
        <v>140.92446448703495</v>
      </c>
      <c r="J16" s="1">
        <v>5</v>
      </c>
      <c r="K16" s="1" t="s">
        <v>19</v>
      </c>
      <c r="L16" s="2">
        <f>J16*I16/100</f>
        <v>7.046223224351747</v>
      </c>
      <c r="M16" s="1"/>
    </row>
    <row r="17" spans="6:9" ht="12.75">
      <c r="F17" s="2"/>
      <c r="I17" s="2"/>
    </row>
    <row r="18" spans="1:12" ht="12.75">
      <c r="A18" s="1" t="s">
        <v>37</v>
      </c>
      <c r="B18" s="1">
        <v>401</v>
      </c>
      <c r="C18" s="3" t="s">
        <v>38</v>
      </c>
      <c r="D18" s="1">
        <v>144</v>
      </c>
      <c r="E18" s="1" t="s">
        <v>22</v>
      </c>
      <c r="F18" s="2">
        <f>D18/0.7096</f>
        <v>202.9312288613303</v>
      </c>
      <c r="G18" s="1">
        <v>100</v>
      </c>
      <c r="H18" s="1" t="s">
        <v>22</v>
      </c>
      <c r="I18" s="2">
        <f>G18/0.7096</f>
        <v>140.92446448703495</v>
      </c>
      <c r="J18" s="1">
        <v>6</v>
      </c>
      <c r="K18" s="1" t="s">
        <v>19</v>
      </c>
      <c r="L18" s="2">
        <f>J18*I18/100</f>
        <v>8.455467869222097</v>
      </c>
    </row>
    <row r="19" spans="1:12" ht="12.75">
      <c r="A19" s="1" t="s">
        <v>37</v>
      </c>
      <c r="B19" s="1">
        <v>402</v>
      </c>
      <c r="C19" s="3" t="s">
        <v>39</v>
      </c>
      <c r="D19" s="1">
        <v>70</v>
      </c>
      <c r="E19" s="1" t="s">
        <v>22</v>
      </c>
      <c r="F19" s="2">
        <f>D19/0.7096</f>
        <v>98.64712514092446</v>
      </c>
      <c r="G19" s="6">
        <v>50</v>
      </c>
      <c r="H19" s="1" t="s">
        <v>22</v>
      </c>
      <c r="I19" s="2">
        <f>G19/0.7096</f>
        <v>70.46223224351748</v>
      </c>
      <c r="J19" s="1">
        <v>5</v>
      </c>
      <c r="K19" s="1" t="s">
        <v>19</v>
      </c>
      <c r="L19" s="2">
        <f>J19*I19/100</f>
        <v>3.5231116121758737</v>
      </c>
    </row>
    <row r="20" spans="1:13" ht="12.75">
      <c r="A20" s="1" t="s">
        <v>37</v>
      </c>
      <c r="B20" s="1">
        <v>403</v>
      </c>
      <c r="C20" s="3" t="s">
        <v>40</v>
      </c>
      <c r="D20" s="1" t="s">
        <v>24</v>
      </c>
      <c r="E20" s="1" t="s">
        <v>24</v>
      </c>
      <c r="F20" s="2" t="s">
        <v>24</v>
      </c>
      <c r="G20" s="1">
        <v>10</v>
      </c>
      <c r="H20" s="1" t="s">
        <v>41</v>
      </c>
      <c r="I20" s="2">
        <f>G20*4.902</f>
        <v>49.02</v>
      </c>
      <c r="J20" s="1" t="s">
        <v>24</v>
      </c>
      <c r="K20" s="1" t="s">
        <v>24</v>
      </c>
      <c r="L20" s="2" t="s">
        <v>24</v>
      </c>
      <c r="M20" s="1" t="s">
        <v>42</v>
      </c>
    </row>
    <row r="21" spans="6:9" ht="12.75">
      <c r="F21" s="2"/>
      <c r="I21" s="2"/>
    </row>
    <row r="22" spans="1:13" ht="12.75">
      <c r="A22" s="1" t="s">
        <v>43</v>
      </c>
      <c r="B22" s="1">
        <v>501</v>
      </c>
      <c r="C22" s="3" t="s">
        <v>44</v>
      </c>
      <c r="D22" s="6">
        <v>1475</v>
      </c>
      <c r="E22" s="1" t="s">
        <v>18</v>
      </c>
      <c r="F22" s="2">
        <f>D22/0.7096*73.75/100</f>
        <v>1532.9939402480272</v>
      </c>
      <c r="G22" s="6">
        <v>1000</v>
      </c>
      <c r="H22" s="1" t="s">
        <v>18</v>
      </c>
      <c r="I22" s="2">
        <f>G22/0.7096*73.75/100</f>
        <v>1039.3179255918826</v>
      </c>
      <c r="J22" s="1">
        <v>200</v>
      </c>
      <c r="K22" s="1" t="s">
        <v>18</v>
      </c>
      <c r="L22" s="2">
        <f>J22/0.7096*73.75/100</f>
        <v>207.86358511837653</v>
      </c>
      <c r="M22" s="1" t="s">
        <v>45</v>
      </c>
    </row>
    <row r="23" spans="1:12" ht="12.75">
      <c r="A23" s="1" t="s">
        <v>43</v>
      </c>
      <c r="B23" s="1">
        <v>507</v>
      </c>
      <c r="C23" s="3" t="s">
        <v>46</v>
      </c>
      <c r="D23" s="1">
        <v>365</v>
      </c>
      <c r="E23" s="1" t="s">
        <v>22</v>
      </c>
      <c r="F23" s="2">
        <f>D23/0.7096</f>
        <v>514.3742953776775</v>
      </c>
      <c r="G23" s="1">
        <v>300</v>
      </c>
      <c r="H23" s="1" t="s">
        <v>22</v>
      </c>
      <c r="I23" s="2">
        <f>G23/0.7096</f>
        <v>422.77339346110483</v>
      </c>
      <c r="J23" s="1">
        <v>8</v>
      </c>
      <c r="K23" s="1" t="s">
        <v>22</v>
      </c>
      <c r="L23" s="2">
        <f>J23/0.7096</f>
        <v>11.273957158962796</v>
      </c>
    </row>
    <row r="24" spans="1:12" ht="12.75">
      <c r="A24" s="1" t="s">
        <v>43</v>
      </c>
      <c r="B24" s="1">
        <v>508</v>
      </c>
      <c r="C24" s="3" t="s">
        <v>47</v>
      </c>
      <c r="D24" s="1">
        <v>650</v>
      </c>
      <c r="E24" s="1" t="s">
        <v>22</v>
      </c>
      <c r="F24" s="2">
        <f>D24/0.7096</f>
        <v>916.0090191657272</v>
      </c>
      <c r="G24" s="1">
        <v>600</v>
      </c>
      <c r="H24" s="1" t="s">
        <v>22</v>
      </c>
      <c r="I24" s="2">
        <f>G24/0.7096</f>
        <v>845.5467869222097</v>
      </c>
      <c r="J24" s="1" t="s">
        <v>31</v>
      </c>
      <c r="K24" s="1" t="s">
        <v>24</v>
      </c>
      <c r="L24" s="2" t="s">
        <v>24</v>
      </c>
    </row>
    <row r="25" spans="1:13" ht="12.75">
      <c r="A25" s="1" t="s">
        <v>43</v>
      </c>
      <c r="B25" s="1">
        <v>509</v>
      </c>
      <c r="C25" s="3" t="s">
        <v>48</v>
      </c>
      <c r="D25" s="1" t="s">
        <v>24</v>
      </c>
      <c r="E25" s="1" t="s">
        <v>24</v>
      </c>
      <c r="F25" s="2" t="s">
        <v>24</v>
      </c>
      <c r="G25" s="6">
        <v>1000</v>
      </c>
      <c r="H25" s="1" t="s">
        <v>18</v>
      </c>
      <c r="I25" s="2">
        <f>G25/0.7096*73.75/100</f>
        <v>1039.3179255918826</v>
      </c>
      <c r="J25" s="1">
        <v>265</v>
      </c>
      <c r="K25" s="1" t="s">
        <v>18</v>
      </c>
      <c r="L25" s="2">
        <f>J25/0.7096*73.75/100</f>
        <v>275.4192502818489</v>
      </c>
      <c r="M25" s="1" t="s">
        <v>49</v>
      </c>
    </row>
    <row r="26" spans="1:13" ht="12.75">
      <c r="A26" s="1" t="s">
        <v>43</v>
      </c>
      <c r="B26" s="1">
        <v>510</v>
      </c>
      <c r="C26" s="3" t="s">
        <v>50</v>
      </c>
      <c r="D26" s="1">
        <v>550</v>
      </c>
      <c r="E26" s="1" t="s">
        <v>18</v>
      </c>
      <c r="F26" s="2">
        <f>D26/0.7096*73.75/100</f>
        <v>571.6248590755356</v>
      </c>
      <c r="G26" s="6">
        <v>500</v>
      </c>
      <c r="H26" s="1" t="s">
        <v>18</v>
      </c>
      <c r="I26" s="2">
        <f>G26/0.7096*73.75/100</f>
        <v>519.6589627959413</v>
      </c>
      <c r="J26" s="1" t="s">
        <v>24</v>
      </c>
      <c r="K26" s="1" t="s">
        <v>24</v>
      </c>
      <c r="L26" s="2" t="s">
        <v>24</v>
      </c>
      <c r="M26" s="1"/>
    </row>
    <row r="27" spans="1:12" ht="12.75">
      <c r="A27" s="1" t="s">
        <v>43</v>
      </c>
      <c r="B27" s="1">
        <v>504</v>
      </c>
      <c r="C27" s="3" t="s">
        <v>51</v>
      </c>
      <c r="D27" s="1">
        <v>610</v>
      </c>
      <c r="E27" s="1" t="s">
        <v>22</v>
      </c>
      <c r="F27" s="2">
        <f>D27/0.7096</f>
        <v>859.6392333709132</v>
      </c>
      <c r="G27" s="6">
        <v>500</v>
      </c>
      <c r="H27" s="1" t="s">
        <v>22</v>
      </c>
      <c r="I27" s="2">
        <f>G27/0.7096</f>
        <v>704.6223224351747</v>
      </c>
      <c r="J27" s="1">
        <v>7.5</v>
      </c>
      <c r="K27" s="1" t="s">
        <v>19</v>
      </c>
      <c r="L27" s="2">
        <f>J27*I27/100</f>
        <v>52.84667418263811</v>
      </c>
    </row>
    <row r="28" spans="1:13" ht="12.75">
      <c r="A28" s="1" t="s">
        <v>43</v>
      </c>
      <c r="B28" s="1">
        <v>506</v>
      </c>
      <c r="C28" s="3" t="s">
        <v>52</v>
      </c>
      <c r="D28" s="1">
        <v>200</v>
      </c>
      <c r="E28" s="1" t="s">
        <v>18</v>
      </c>
      <c r="F28" s="2">
        <f>D28/0.7096*73.75/100</f>
        <v>207.86358511837653</v>
      </c>
      <c r="G28" s="1">
        <v>200</v>
      </c>
      <c r="H28" s="1" t="s">
        <v>18</v>
      </c>
      <c r="I28" s="2">
        <f>G28/0.7096*73.75/100</f>
        <v>207.86358511837653</v>
      </c>
      <c r="J28" s="1">
        <v>6</v>
      </c>
      <c r="K28" s="1" t="s">
        <v>19</v>
      </c>
      <c r="L28" s="2">
        <f>J28*I28/100</f>
        <v>12.471815107102593</v>
      </c>
      <c r="M28" s="1" t="s">
        <v>53</v>
      </c>
    </row>
    <row r="29" spans="1:12" ht="12.75">
      <c r="A29" s="1" t="s">
        <v>43</v>
      </c>
      <c r="B29" s="1">
        <v>505</v>
      </c>
      <c r="C29" s="3" t="s">
        <v>54</v>
      </c>
      <c r="D29" s="1">
        <v>78</v>
      </c>
      <c r="E29" s="1" t="s">
        <v>22</v>
      </c>
      <c r="F29" s="2">
        <f>D29/0.7096</f>
        <v>109.92108229988726</v>
      </c>
      <c r="G29" s="1">
        <v>100</v>
      </c>
      <c r="H29" s="1" t="s">
        <v>22</v>
      </c>
      <c r="I29" s="2">
        <f>G29/0.7096</f>
        <v>140.92446448703495</v>
      </c>
      <c r="J29" s="1">
        <v>4</v>
      </c>
      <c r="K29" s="1" t="s">
        <v>19</v>
      </c>
      <c r="L29" s="2">
        <f>J29*I29/100</f>
        <v>5.636978579481398</v>
      </c>
    </row>
    <row r="30" spans="6:9" ht="12.75">
      <c r="F30" s="2"/>
      <c r="I30" s="2"/>
    </row>
    <row r="31" spans="1:13" ht="12.75">
      <c r="A31" s="1" t="s">
        <v>55</v>
      </c>
      <c r="B31" s="1">
        <v>601</v>
      </c>
      <c r="C31" s="3" t="s">
        <v>56</v>
      </c>
      <c r="D31" s="1">
        <v>530</v>
      </c>
      <c r="E31" s="1" t="s">
        <v>18</v>
      </c>
      <c r="F31" s="2">
        <f>D31/0.7096*73.75/100</f>
        <v>550.8385005636978</v>
      </c>
      <c r="G31" s="1">
        <v>200</v>
      </c>
      <c r="H31" s="1" t="s">
        <v>18</v>
      </c>
      <c r="I31" s="2">
        <f>G31/0.7096*73.75/100</f>
        <v>207.86358511837653</v>
      </c>
      <c r="J31" s="1">
        <v>58.6</v>
      </c>
      <c r="K31" s="1" t="s">
        <v>18</v>
      </c>
      <c r="L31" s="2">
        <f>J31/0.7096*73.75/100</f>
        <v>60.90403043968433</v>
      </c>
      <c r="M31" s="1" t="s">
        <v>49</v>
      </c>
    </row>
    <row r="32" spans="1:12" ht="12.75">
      <c r="A32" s="1" t="s">
        <v>55</v>
      </c>
      <c r="B32" s="1">
        <v>602</v>
      </c>
      <c r="C32" s="3" t="s">
        <v>57</v>
      </c>
      <c r="D32" s="1">
        <v>134</v>
      </c>
      <c r="E32" s="1" t="s">
        <v>18</v>
      </c>
      <c r="F32" s="2">
        <f>D32/0.7096*73.75/100</f>
        <v>139.2686020293123</v>
      </c>
      <c r="G32" s="1">
        <v>100</v>
      </c>
      <c r="H32" s="1" t="s">
        <v>18</v>
      </c>
      <c r="I32" s="2">
        <f>G32/0.7096*73.75/100</f>
        <v>103.93179255918827</v>
      </c>
      <c r="J32" s="1">
        <v>6</v>
      </c>
      <c r="K32" s="1" t="s">
        <v>19</v>
      </c>
      <c r="L32" s="2">
        <f>J32*I32/100</f>
        <v>6.2359075535512964</v>
      </c>
    </row>
    <row r="33" spans="1:12" ht="12.75">
      <c r="A33" s="1" t="s">
        <v>55</v>
      </c>
      <c r="B33" s="1">
        <v>603</v>
      </c>
      <c r="C33" s="3" t="s">
        <v>58</v>
      </c>
      <c r="D33" s="1">
        <v>126</v>
      </c>
      <c r="E33" s="1" t="s">
        <v>18</v>
      </c>
      <c r="F33" s="2">
        <f>D33/0.7096*73.75/100</f>
        <v>130.95405862457721</v>
      </c>
      <c r="G33" s="1">
        <v>100</v>
      </c>
      <c r="H33" s="1" t="s">
        <v>18</v>
      </c>
      <c r="I33" s="2">
        <f>G33/0.7096*73.75/100</f>
        <v>103.93179255918827</v>
      </c>
      <c r="J33" s="1">
        <v>6</v>
      </c>
      <c r="K33" s="1" t="s">
        <v>19</v>
      </c>
      <c r="L33" s="2">
        <f>J33*I33/100</f>
        <v>6.2359075535512964</v>
      </c>
    </row>
    <row r="34" spans="6:9" ht="12.75">
      <c r="F34" s="2"/>
      <c r="I34" s="2"/>
    </row>
    <row r="35" spans="1:12" ht="12.75">
      <c r="A35" s="1" t="s">
        <v>59</v>
      </c>
      <c r="B35" s="1">
        <v>703</v>
      </c>
      <c r="C35" s="3" t="s">
        <v>60</v>
      </c>
      <c r="D35" s="1">
        <v>90</v>
      </c>
      <c r="E35" s="1" t="s">
        <v>22</v>
      </c>
      <c r="F35" s="2">
        <f>D35/0.7096</f>
        <v>126.83201803833146</v>
      </c>
      <c r="G35" s="1">
        <v>100</v>
      </c>
      <c r="H35" s="1" t="s">
        <v>22</v>
      </c>
      <c r="I35" s="2">
        <f>G35/0.7096</f>
        <v>140.92446448703495</v>
      </c>
      <c r="J35" s="1">
        <v>4</v>
      </c>
      <c r="K35" s="1" t="s">
        <v>19</v>
      </c>
      <c r="L35" s="2">
        <f>J35*I35/100</f>
        <v>5.636978579481398</v>
      </c>
    </row>
    <row r="36" ht="12.75">
      <c r="I36" s="2"/>
    </row>
    <row r="37" spans="1:12" ht="12.75">
      <c r="A37" s="1" t="s">
        <v>61</v>
      </c>
      <c r="B37" s="1">
        <v>1001</v>
      </c>
      <c r="C37" s="3" t="s">
        <v>62</v>
      </c>
      <c r="D37" s="1" t="s">
        <v>24</v>
      </c>
      <c r="E37" s="1" t="s">
        <v>24</v>
      </c>
      <c r="F37" s="1" t="s">
        <v>24</v>
      </c>
      <c r="G37" s="1">
        <v>120</v>
      </c>
      <c r="H37" s="1" t="s">
        <v>22</v>
      </c>
      <c r="I37" s="2">
        <f>G37/0.7096</f>
        <v>169.10935738444195</v>
      </c>
      <c r="J37" s="1" t="s">
        <v>24</v>
      </c>
      <c r="K37" s="1" t="s">
        <v>24</v>
      </c>
      <c r="L37" s="2" t="s">
        <v>24</v>
      </c>
    </row>
    <row r="38" spans="1:12" ht="12.75">
      <c r="A38" s="1" t="s">
        <v>61</v>
      </c>
      <c r="B38" s="1">
        <v>1002</v>
      </c>
      <c r="C38" t="s">
        <v>63</v>
      </c>
      <c r="D38" s="1" t="s">
        <v>24</v>
      </c>
      <c r="E38" s="1" t="s">
        <v>24</v>
      </c>
      <c r="F38" s="1" t="s">
        <v>24</v>
      </c>
      <c r="G38" s="1">
        <v>500</v>
      </c>
      <c r="H38" s="1" t="s">
        <v>22</v>
      </c>
      <c r="I38" s="2">
        <f>G38/0.7096</f>
        <v>704.6223224351747</v>
      </c>
      <c r="J38" s="1" t="s">
        <v>24</v>
      </c>
      <c r="K38" s="1" t="s">
        <v>24</v>
      </c>
      <c r="L38" s="2" t="s">
        <v>24</v>
      </c>
    </row>
    <row r="39" spans="1:12" ht="12.75">
      <c r="A39" s="1" t="s">
        <v>61</v>
      </c>
      <c r="B39" s="1">
        <v>1005</v>
      </c>
      <c r="C39" s="3" t="s">
        <v>64</v>
      </c>
      <c r="G39" s="1">
        <v>100</v>
      </c>
      <c r="H39" s="1" t="s">
        <v>22</v>
      </c>
      <c r="I39" s="2">
        <f>G39/0.7096</f>
        <v>140.92446448703495</v>
      </c>
      <c r="J39" s="1" t="s">
        <v>31</v>
      </c>
      <c r="K39" s="1" t="s">
        <v>24</v>
      </c>
      <c r="L39" s="2" t="s">
        <v>24</v>
      </c>
    </row>
  </sheetData>
  <mergeCells count="3">
    <mergeCell ref="D3:E3"/>
    <mergeCell ref="G3:I3"/>
    <mergeCell ref="J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2003-10-22T14:43:59Z</dcterms:created>
  <dcterms:modified xsi:type="dcterms:W3CDTF">2003-10-22T14:44:08Z</dcterms:modified>
  <cp:category/>
  <cp:version/>
  <cp:contentType/>
  <cp:contentStatus/>
</cp:coreProperties>
</file>